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33600" windowHeight="19200" tabRatio="500" activeTab="0"/>
  </bookViews>
  <sheets>
    <sheet name="Sample" sheetId="1" r:id="rId1"/>
    <sheet name="Male" sheetId="2" r:id="rId2"/>
    <sheet name="Female" sheetId="3" r:id="rId3"/>
  </sheets>
  <definedNames>
    <definedName name="_xlnm._FilterDatabase" localSheetId="2" hidden="1">'Female'!$B$13:$Q$13</definedName>
    <definedName name="_xlnm._FilterDatabase" localSheetId="1" hidden="1">'Male'!$B$13:$Q$13</definedName>
    <definedName name="_xlnm._FilterDatabase" localSheetId="0" hidden="1">'Sample'!$B$13:$Q$13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<sst xmlns="http://schemas.openxmlformats.org/spreadsheetml/2006/main" count="749" uniqueCount="56">
  <si>
    <t>單車步</t>
  </si>
  <si>
    <t>後單車步</t>
  </si>
  <si>
    <t>二重跳</t>
  </si>
  <si>
    <t>交叉開跳</t>
  </si>
  <si>
    <t>後交叉開跳</t>
  </si>
  <si>
    <t>跨下二式</t>
  </si>
  <si>
    <t>出生年份</t>
  </si>
  <si>
    <t>性別</t>
  </si>
  <si>
    <t>學生姓名</t>
  </si>
  <si>
    <t>組別</t>
  </si>
  <si>
    <t>男</t>
  </si>
  <si>
    <t>高級</t>
  </si>
  <si>
    <t>初級</t>
  </si>
  <si>
    <t>費用</t>
  </si>
  <si>
    <t>個人項目</t>
  </si>
  <si>
    <t>大繩項目</t>
  </si>
  <si>
    <t>側擺交叉跳
（左右）</t>
  </si>
  <si>
    <t>後側擺交叉跳
（左右）</t>
  </si>
  <si>
    <t>側擺開跳
（左右）</t>
  </si>
  <si>
    <t>後側擺開跳
（左右）</t>
  </si>
  <si>
    <t>學校名稱：</t>
  </si>
  <si>
    <t>地區：</t>
  </si>
  <si>
    <t>女</t>
  </si>
  <si>
    <t>請以「x」表示參加</t>
  </si>
  <si>
    <t>註：</t>
  </si>
  <si>
    <t>領隊老師：</t>
  </si>
  <si>
    <t>聯絡手提電話：</t>
  </si>
  <si>
    <t>只需要填寫「學校名稱」、「地區」、「領隊老師」、「聯絡手提電話」、「學生姓名」及「參賽項目」</t>
  </si>
  <si>
    <t>運動員名單檔案</t>
  </si>
  <si>
    <t>請不要刪除或修改任何格式！</t>
  </si>
  <si>
    <t>x</t>
  </si>
  <si>
    <t>甲甲小學</t>
  </si>
  <si>
    <t>沙田</t>
  </si>
  <si>
    <t>陳大文</t>
  </si>
  <si>
    <t>9813 6367</t>
  </si>
  <si>
    <t>John</t>
  </si>
  <si>
    <t>Peter</t>
  </si>
  <si>
    <t>Keith</t>
  </si>
  <si>
    <t>William</t>
  </si>
  <si>
    <t>Ming</t>
  </si>
  <si>
    <t>Anthony</t>
  </si>
  <si>
    <t>Calvin</t>
  </si>
  <si>
    <t>Vincent</t>
  </si>
  <si>
    <t>Paul</t>
  </si>
  <si>
    <t>Stephen</t>
  </si>
  <si>
    <t>Javis</t>
  </si>
  <si>
    <t>Marcus</t>
  </si>
  <si>
    <t>初級組
三人大繩</t>
  </si>
  <si>
    <t>高級組
四人大繩</t>
  </si>
  <si>
    <t>四人交互繩
速度跳</t>
  </si>
  <si>
    <t>$</t>
  </si>
  <si>
    <t>2011年或以後</t>
  </si>
  <si>
    <t>2006年或以前</t>
  </si>
  <si>
    <t>每位學生港幣50元正（包括參與一項個人項目賽事）。如欲額外參加多一項個人項目賽事，須額外繳付報名費港幣30元正；</t>
  </si>
  <si>
    <t>Nelson</t>
  </si>
  <si>
    <t>全港分區小學跳繩比賽2018</t>
  </si>
</sst>
</file>

<file path=xl/styles.xml><?xml version="1.0" encoding="utf-8"?>
<styleSheet xmlns="http://schemas.openxmlformats.org/spreadsheetml/2006/main">
  <numFmts count="2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HK$&quot;#,##0;\-&quot;HK$&quot;#,##0"/>
    <numFmt numFmtId="165" formatCode="&quot;HK$&quot;#,##0;[Red]\-&quot;HK$&quot;#,##0"/>
    <numFmt numFmtId="166" formatCode="&quot;HK$&quot;#,##0.00;\-&quot;HK$&quot;#,##0.00"/>
    <numFmt numFmtId="167" formatCode="&quot;HK$&quot;#,##0.00;[Red]\-&quot;HK$&quot;#,##0.00"/>
    <numFmt numFmtId="168" formatCode="_-&quot;HK$&quot;* #,##0_-;\-&quot;HK$&quot;* #,##0_-;_-&quot;HK$&quot;* &quot;-&quot;_-;_-@_-"/>
    <numFmt numFmtId="169" formatCode="_-* #,##0_-;\-* #,##0_-;_-* &quot;-&quot;_-;_-@_-"/>
    <numFmt numFmtId="170" formatCode="_-&quot;HK$&quot;* #,##0.00_-;\-&quot;HK$&quot;* #,##0.00_-;_-&quot;HK$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HK$&quot;#,##0"/>
    <numFmt numFmtId="179" formatCode="[$$-409]#,##0"/>
  </numFmts>
  <fonts count="50">
    <font>
      <sz val="10"/>
      <color theme="1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b/>
      <sz val="10"/>
      <color indexed="10"/>
      <name val="新細明體"/>
      <family val="1"/>
    </font>
    <font>
      <sz val="10"/>
      <color indexed="10"/>
      <name val="新細明體"/>
      <family val="2"/>
    </font>
    <font>
      <sz val="10"/>
      <color indexed="8"/>
      <name val="新細明體"/>
      <family val="2"/>
    </font>
    <font>
      <b/>
      <sz val="10"/>
      <color indexed="8"/>
      <name val="新細明體"/>
      <family val="2"/>
    </font>
    <font>
      <b/>
      <sz val="16"/>
      <color indexed="8"/>
      <name val="新細明體"/>
      <family val="1"/>
    </font>
    <font>
      <b/>
      <sz val="12"/>
      <color indexed="8"/>
      <name val="新細明體"/>
      <family val="1"/>
    </font>
    <font>
      <sz val="10"/>
      <color indexed="48"/>
      <name val="新細明體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0"/>
    </font>
    <font>
      <sz val="10"/>
      <color rgb="FFFF0000"/>
      <name val="Arial"/>
      <family val="2"/>
    </font>
    <font>
      <b/>
      <sz val="10"/>
      <color rgb="FFFF0000"/>
      <name val="新細明體"/>
      <family val="1"/>
    </font>
    <font>
      <sz val="10"/>
      <color rgb="FFFF0000"/>
      <name val="新細明體"/>
      <family val="2"/>
    </font>
    <font>
      <sz val="10"/>
      <color theme="1"/>
      <name val="新細明體"/>
      <family val="2"/>
    </font>
    <font>
      <b/>
      <sz val="10"/>
      <color theme="1"/>
      <name val="新細明體"/>
      <family val="2"/>
    </font>
    <font>
      <sz val="10"/>
      <color rgb="FF0432FF"/>
      <name val="新細明體"/>
      <family val="2"/>
    </font>
    <font>
      <b/>
      <sz val="16"/>
      <color theme="1"/>
      <name val="新細明體"/>
      <family val="1"/>
    </font>
    <font>
      <b/>
      <sz val="12"/>
      <color rgb="FF000000"/>
      <name val="新細明體"/>
      <family val="1"/>
    </font>
    <font>
      <b/>
      <sz val="12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FDD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/>
      <protection hidden="1"/>
    </xf>
    <xf numFmtId="0" fontId="44" fillId="33" borderId="11" xfId="0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8" borderId="12" xfId="0" applyFont="1" applyFill="1" applyBorder="1" applyAlignment="1">
      <alignment horizontal="center" vertical="center"/>
    </xf>
    <xf numFmtId="0" fontId="44" fillId="8" borderId="19" xfId="0" applyFont="1" applyFill="1" applyBorder="1" applyAlignment="1">
      <alignment horizontal="center" vertical="center"/>
    </xf>
    <xf numFmtId="0" fontId="44" fillId="8" borderId="20" xfId="0" applyFont="1" applyFill="1" applyBorder="1" applyAlignment="1">
      <alignment horizontal="center" vertical="center"/>
    </xf>
    <xf numFmtId="0" fontId="44" fillId="8" borderId="21" xfId="0" applyFont="1" applyFill="1" applyBorder="1" applyAlignment="1">
      <alignment horizontal="center" vertical="center"/>
    </xf>
    <xf numFmtId="0" fontId="44" fillId="8" borderId="22" xfId="0" applyFont="1" applyFill="1" applyBorder="1" applyAlignment="1">
      <alignment horizontal="center" vertical="center"/>
    </xf>
    <xf numFmtId="0" fontId="44" fillId="8" borderId="23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right"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34" borderId="28" xfId="0" applyFont="1" applyFill="1" applyBorder="1" applyAlignment="1">
      <alignment horizontal="center" vertical="center"/>
    </xf>
    <xf numFmtId="0" fontId="0" fillId="8" borderId="24" xfId="0" applyFont="1" applyFill="1" applyBorder="1" applyAlignment="1" applyProtection="1">
      <alignment horizontal="center" vertical="center"/>
      <protection locked="0"/>
    </xf>
    <xf numFmtId="0" fontId="0" fillId="8" borderId="10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 locked="0"/>
    </xf>
    <xf numFmtId="0" fontId="0" fillId="8" borderId="25" xfId="0" applyFont="1" applyFill="1" applyBorder="1" applyAlignment="1" applyProtection="1">
      <alignment horizontal="center" vertical="center"/>
      <protection locked="0"/>
    </xf>
    <xf numFmtId="0" fontId="0" fillId="8" borderId="12" xfId="0" applyFont="1" applyFill="1" applyBorder="1" applyAlignment="1" applyProtection="1">
      <alignment horizontal="center" vertical="center"/>
      <protection locked="0"/>
    </xf>
    <xf numFmtId="0" fontId="0" fillId="8" borderId="26" xfId="0" applyFont="1" applyFill="1" applyBorder="1" applyAlignment="1" applyProtection="1">
      <alignment horizontal="center" vertical="center"/>
      <protection locked="0"/>
    </xf>
    <xf numFmtId="0" fontId="0" fillId="8" borderId="11" xfId="0" applyFont="1" applyFill="1" applyBorder="1" applyAlignment="1" applyProtection="1">
      <alignment horizontal="center" vertical="center"/>
      <protection locked="0"/>
    </xf>
    <xf numFmtId="0" fontId="0" fillId="8" borderId="23" xfId="0" applyFont="1" applyFill="1" applyBorder="1" applyAlignment="1" applyProtection="1">
      <alignment horizontal="center" vertical="center"/>
      <protection locked="0"/>
    </xf>
    <xf numFmtId="0" fontId="0" fillId="8" borderId="27" xfId="0" applyFont="1" applyFill="1" applyBorder="1" applyAlignment="1" applyProtection="1">
      <alignment horizontal="center" vertical="center"/>
      <protection locked="0"/>
    </xf>
    <xf numFmtId="0" fontId="0" fillId="8" borderId="21" xfId="0" applyFont="1" applyFill="1" applyBorder="1" applyAlignment="1" applyProtection="1">
      <alignment horizontal="center" vertical="center"/>
      <protection locked="0"/>
    </xf>
    <xf numFmtId="0" fontId="44" fillId="0" borderId="29" xfId="0" applyFont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45" fillId="0" borderId="29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4" fillId="33" borderId="19" xfId="0" applyFont="1" applyFill="1" applyBorder="1" applyAlignment="1" applyProtection="1">
      <alignment horizontal="center" vertical="center"/>
      <protection hidden="1"/>
    </xf>
    <xf numFmtId="0" fontId="44" fillId="33" borderId="22" xfId="0" applyFont="1" applyFill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8" borderId="38" xfId="0" applyFont="1" applyFill="1" applyBorder="1" applyAlignment="1" applyProtection="1">
      <alignment horizontal="center" vertical="center"/>
      <protection locked="0"/>
    </xf>
    <xf numFmtId="0" fontId="0" fillId="8" borderId="39" xfId="0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 applyProtection="1">
      <alignment horizontal="center" vertical="center"/>
      <protection locked="0"/>
    </xf>
    <xf numFmtId="0" fontId="0" fillId="8" borderId="22" xfId="0" applyFont="1" applyFill="1" applyBorder="1" applyAlignment="1" applyProtection="1">
      <alignment horizontal="center" vertical="center"/>
      <protection locked="0"/>
    </xf>
    <xf numFmtId="0" fontId="0" fillId="8" borderId="40" xfId="0" applyFont="1" applyFill="1" applyBorder="1" applyAlignment="1" applyProtection="1">
      <alignment horizontal="center" vertical="center"/>
      <protection locked="0"/>
    </xf>
    <xf numFmtId="0" fontId="0" fillId="8" borderId="41" xfId="0" applyFont="1" applyFill="1" applyBorder="1" applyAlignment="1" applyProtection="1">
      <alignment horizontal="center" vertical="center"/>
      <protection locked="0"/>
    </xf>
    <xf numFmtId="0" fontId="0" fillId="8" borderId="42" xfId="0" applyFont="1" applyFill="1" applyBorder="1" applyAlignment="1" applyProtection="1">
      <alignment horizontal="center" vertical="center"/>
      <protection locked="0"/>
    </xf>
    <xf numFmtId="0" fontId="44" fillId="0" borderId="41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8" borderId="45" xfId="0" applyFont="1" applyFill="1" applyBorder="1" applyAlignment="1" applyProtection="1">
      <alignment horizontal="center" vertical="center"/>
      <protection locked="0"/>
    </xf>
    <xf numFmtId="0" fontId="0" fillId="8" borderId="46" xfId="0" applyFont="1" applyFill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44" fillId="8" borderId="10" xfId="0" applyFont="1" applyFill="1" applyBorder="1" applyAlignment="1">
      <alignment horizontal="center" vertical="center"/>
    </xf>
    <xf numFmtId="0" fontId="44" fillId="8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8" borderId="47" xfId="0" applyFont="1" applyFill="1" applyBorder="1" applyAlignment="1">
      <alignment horizontal="center" vertical="center"/>
    </xf>
    <xf numFmtId="0" fontId="44" fillId="8" borderId="38" xfId="0" applyFont="1" applyFill="1" applyBorder="1" applyAlignment="1">
      <alignment horizontal="center" vertical="center"/>
    </xf>
    <xf numFmtId="0" fontId="0" fillId="8" borderId="47" xfId="0" applyFont="1" applyFill="1" applyBorder="1" applyAlignment="1" applyProtection="1">
      <alignment horizontal="center" vertical="center"/>
      <protection locked="0"/>
    </xf>
    <xf numFmtId="0" fontId="0" fillId="8" borderId="48" xfId="0" applyFont="1" applyFill="1" applyBorder="1" applyAlignment="1" applyProtection="1">
      <alignment horizontal="center" vertical="center"/>
      <protection locked="0"/>
    </xf>
    <xf numFmtId="0" fontId="44" fillId="8" borderId="13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79" fontId="45" fillId="35" borderId="29" xfId="0" applyNumberFormat="1" applyFont="1" applyFill="1" applyBorder="1" applyAlignment="1" applyProtection="1">
      <alignment horizontal="center" vertical="center"/>
      <protection hidden="1"/>
    </xf>
    <xf numFmtId="0" fontId="45" fillId="0" borderId="29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4" fillId="35" borderId="10" xfId="0" applyFont="1" applyFill="1" applyBorder="1" applyAlignment="1" applyProtection="1">
      <alignment horizontal="left" vertical="center"/>
      <protection locked="0"/>
    </xf>
    <xf numFmtId="0" fontId="44" fillId="35" borderId="20" xfId="0" applyFont="1" applyFill="1" applyBorder="1" applyAlignment="1" applyProtection="1">
      <alignment horizontal="left" vertical="center"/>
      <protection locked="0"/>
    </xf>
    <xf numFmtId="0" fontId="44" fillId="35" borderId="24" xfId="0" applyFont="1" applyFill="1" applyBorder="1" applyAlignment="1" applyProtection="1">
      <alignment horizontal="left" vertical="center"/>
      <protection locked="0"/>
    </xf>
    <xf numFmtId="0" fontId="44" fillId="35" borderId="56" xfId="0" applyFont="1" applyFill="1" applyBorder="1" applyAlignment="1" applyProtection="1">
      <alignment horizontal="left" vertical="center"/>
      <protection locked="0"/>
    </xf>
    <xf numFmtId="0" fontId="44" fillId="35" borderId="57" xfId="0" applyFont="1" applyFill="1" applyBorder="1" applyAlignment="1" applyProtection="1">
      <alignment horizontal="left" vertical="center"/>
      <protection locked="0"/>
    </xf>
    <xf numFmtId="0" fontId="44" fillId="35" borderId="58" xfId="0" applyFont="1" applyFill="1" applyBorder="1" applyAlignment="1" applyProtection="1">
      <alignment horizontal="left" vertical="center"/>
      <protection locked="0"/>
    </xf>
    <xf numFmtId="0" fontId="44" fillId="35" borderId="11" xfId="0" applyFont="1" applyFill="1" applyBorder="1" applyAlignment="1" applyProtection="1">
      <alignment horizontal="left" vertical="center"/>
      <protection locked="0"/>
    </xf>
    <xf numFmtId="0" fontId="44" fillId="35" borderId="23" xfId="0" applyFont="1" applyFill="1" applyBorder="1" applyAlignment="1" applyProtection="1">
      <alignment horizontal="left" vertical="center"/>
      <protection locked="0"/>
    </xf>
    <xf numFmtId="0" fontId="44" fillId="35" borderId="26" xfId="0" applyFont="1" applyFill="1" applyBorder="1" applyAlignment="1" applyProtection="1">
      <alignment horizontal="left" vertical="center"/>
      <protection locked="0"/>
    </xf>
    <xf numFmtId="0" fontId="44" fillId="35" borderId="47" xfId="0" applyFont="1" applyFill="1" applyBorder="1" applyAlignment="1" applyProtection="1">
      <alignment horizontal="left" vertical="center"/>
      <protection locked="0"/>
    </xf>
    <xf numFmtId="0" fontId="44" fillId="35" borderId="38" xfId="0" applyFont="1" applyFill="1" applyBorder="1" applyAlignment="1" applyProtection="1">
      <alignment horizontal="left" vertical="center"/>
      <protection locked="0"/>
    </xf>
    <xf numFmtId="0" fontId="44" fillId="35" borderId="39" xfId="0" applyFont="1" applyFill="1" applyBorder="1" applyAlignment="1" applyProtection="1">
      <alignment horizontal="left" vertical="center"/>
      <protection locked="0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b val="0"/>
        <i val="0"/>
        <color auto="1"/>
      </font>
      <fill>
        <patternFill patternType="solid">
          <fgColor indexed="65"/>
          <bgColor rgb="FFFFFF99"/>
        </patternFill>
      </fill>
    </dxf>
    <dxf>
      <font>
        <b val="0"/>
        <i val="0"/>
        <color auto="1"/>
      </font>
      <fill>
        <patternFill patternType="solid">
          <fgColor indexed="65"/>
          <bgColor rgb="FFFFFF99"/>
        </patternFill>
      </fill>
    </dxf>
    <dxf>
      <font>
        <b/>
        <i val="0"/>
        <color theme="1"/>
      </font>
      <fill>
        <patternFill>
          <bgColor rgb="FFFFFDA9"/>
        </patternFill>
      </fill>
    </dxf>
    <dxf>
      <font>
        <b val="0"/>
        <i val="0"/>
        <color auto="1"/>
      </font>
      <fill>
        <patternFill patternType="solid">
          <fgColor indexed="65"/>
          <bgColor rgb="FFFFFF99"/>
        </patternFill>
      </fill>
    </dxf>
    <dxf>
      <font>
        <b val="0"/>
        <i val="0"/>
        <color auto="1"/>
      </font>
      <fill>
        <patternFill patternType="solid">
          <fgColor indexed="65"/>
          <bgColor rgb="FFFFFF99"/>
        </patternFill>
      </fill>
    </dxf>
    <dxf>
      <font>
        <b val="0"/>
        <i val="0"/>
        <color auto="1"/>
      </font>
      <fill>
        <patternFill patternType="solid">
          <fgColor indexed="65"/>
          <bgColor rgb="FFFFFF99"/>
        </patternFill>
      </fill>
    </dxf>
    <dxf>
      <font>
        <b val="0"/>
        <i val="0"/>
        <color auto="1"/>
      </font>
      <fill>
        <patternFill patternType="solid">
          <fgColor indexed="65"/>
          <bgColor rgb="FFFFFF99"/>
        </patternFill>
      </fill>
    </dxf>
    <dxf>
      <font>
        <b/>
        <i val="0"/>
        <color theme="1"/>
      </font>
      <fill>
        <patternFill>
          <bgColor rgb="FFFFFDA9"/>
        </patternFill>
      </fill>
    </dxf>
    <dxf>
      <font>
        <b val="0"/>
        <i val="0"/>
        <color auto="1"/>
      </font>
      <fill>
        <patternFill patternType="solid">
          <fgColor indexed="65"/>
          <bgColor rgb="FFFFFF99"/>
        </patternFill>
      </fill>
    </dxf>
    <dxf>
      <font>
        <b val="0"/>
        <i val="0"/>
        <color auto="1"/>
      </font>
      <fill>
        <patternFill patternType="solid">
          <fgColor indexed="65"/>
          <bgColor rgb="FFFFFF99"/>
        </patternFill>
      </fill>
    </dxf>
    <dxf>
      <font>
        <b val="0"/>
        <i val="0"/>
        <color auto="1"/>
      </font>
      <fill>
        <patternFill patternType="solid">
          <fgColor indexed="65"/>
          <bgColor rgb="FFFFFF99"/>
        </patternFill>
      </fill>
    </dxf>
    <dxf>
      <font>
        <b/>
        <i val="0"/>
        <color theme="1"/>
      </font>
      <fill>
        <patternFill>
          <bgColor rgb="FFFFFDA9"/>
        </patternFill>
      </fill>
    </dxf>
    <dxf>
      <font>
        <b val="0"/>
        <i val="0"/>
        <color auto="1"/>
      </font>
      <fill>
        <patternFill patternType="solid">
          <fgColor indexed="65"/>
          <bgColor rgb="FFFFFF99"/>
        </patternFill>
      </fill>
    </dxf>
    <dxf>
      <font>
        <b val="0"/>
        <i val="0"/>
        <color auto="1"/>
      </font>
      <fill>
        <patternFill patternType="solid">
          <fgColor indexed="65"/>
          <bgColor rgb="FFFFFF99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tabSelected="1" zoomScalePageLayoutView="0" workbookViewId="0" topLeftCell="A1">
      <pane xSplit="5" ySplit="13" topLeftCell="F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G3"/>
    </sheetView>
  </sheetViews>
  <sheetFormatPr defaultColWidth="11.421875" defaultRowHeight="12.75"/>
  <cols>
    <col min="1" max="1" width="5.28125" style="6" bestFit="1" customWidth="1"/>
    <col min="2" max="2" width="13.28125" style="6" bestFit="1" customWidth="1"/>
    <col min="3" max="4" width="5.28125" style="6" bestFit="1" customWidth="1"/>
    <col min="5" max="5" width="9.28125" style="6" bestFit="1" customWidth="1"/>
    <col min="6" max="15" width="13.140625" style="6" customWidth="1"/>
    <col min="16" max="18" width="12.140625" style="6" customWidth="1"/>
    <col min="19" max="19" width="35.7109375" style="6" customWidth="1"/>
    <col min="20" max="16384" width="10.8515625" style="6" customWidth="1"/>
  </cols>
  <sheetData>
    <row r="1" spans="6:15" ht="21.75">
      <c r="F1" s="99" t="s">
        <v>55</v>
      </c>
      <c r="G1" s="99"/>
      <c r="H1" s="99"/>
      <c r="I1" s="99"/>
      <c r="J1" s="99"/>
      <c r="K1" s="99"/>
      <c r="L1" s="99"/>
      <c r="M1" s="99"/>
      <c r="N1" s="99"/>
      <c r="O1" s="99"/>
    </row>
    <row r="2" spans="6:15" ht="15.75" thickBot="1">
      <c r="F2" s="100" t="s">
        <v>28</v>
      </c>
      <c r="G2" s="100"/>
      <c r="H2" s="100"/>
      <c r="I2" s="100"/>
      <c r="J2" s="100"/>
      <c r="K2" s="100"/>
      <c r="L2" s="100"/>
      <c r="M2" s="100"/>
      <c r="N2" s="100"/>
      <c r="O2" s="100"/>
    </row>
    <row r="3" spans="2:7" ht="15.75" customHeight="1">
      <c r="B3" s="7" t="s">
        <v>20</v>
      </c>
      <c r="C3" s="101" t="s">
        <v>31</v>
      </c>
      <c r="D3" s="102"/>
      <c r="E3" s="102"/>
      <c r="F3" s="102"/>
      <c r="G3" s="103"/>
    </row>
    <row r="4" spans="2:7" ht="15.75" customHeight="1">
      <c r="B4" s="26" t="s">
        <v>21</v>
      </c>
      <c r="C4" s="104" t="s">
        <v>32</v>
      </c>
      <c r="D4" s="105"/>
      <c r="E4" s="105"/>
      <c r="F4" s="105"/>
      <c r="G4" s="106"/>
    </row>
    <row r="5" spans="2:7" ht="15.75" customHeight="1">
      <c r="B5" s="26" t="s">
        <v>25</v>
      </c>
      <c r="C5" s="107" t="s">
        <v>33</v>
      </c>
      <c r="D5" s="108"/>
      <c r="E5" s="108"/>
      <c r="F5" s="108"/>
      <c r="G5" s="109"/>
    </row>
    <row r="6" spans="2:7" ht="15.75" customHeight="1" thickBot="1">
      <c r="B6" s="8" t="s">
        <v>26</v>
      </c>
      <c r="C6" s="110" t="s">
        <v>34</v>
      </c>
      <c r="D6" s="111"/>
      <c r="E6" s="111"/>
      <c r="F6" s="111"/>
      <c r="G6" s="112"/>
    </row>
    <row r="8" spans="2:3" ht="12.75">
      <c r="B8" s="1" t="s">
        <v>24</v>
      </c>
      <c r="C8" s="2" t="s">
        <v>23</v>
      </c>
    </row>
    <row r="9" spans="2:19" ht="12.75">
      <c r="B9" s="1"/>
      <c r="C9" s="2" t="s">
        <v>27</v>
      </c>
      <c r="S9" s="3" t="s">
        <v>53</v>
      </c>
    </row>
    <row r="10" spans="2:19" ht="12.75">
      <c r="B10" s="1"/>
      <c r="C10" s="2" t="s">
        <v>29</v>
      </c>
      <c r="S10" s="3"/>
    </row>
    <row r="11" ht="13.5" thickBot="1"/>
    <row r="12" spans="6:19" ht="13.5" thickBot="1">
      <c r="F12" s="88" t="s">
        <v>14</v>
      </c>
      <c r="G12" s="89"/>
      <c r="H12" s="89"/>
      <c r="I12" s="89"/>
      <c r="J12" s="89"/>
      <c r="K12" s="89"/>
      <c r="L12" s="89"/>
      <c r="M12" s="89"/>
      <c r="N12" s="90"/>
      <c r="O12" s="91"/>
      <c r="P12" s="96" t="s">
        <v>15</v>
      </c>
      <c r="Q12" s="97"/>
      <c r="R12" s="98"/>
      <c r="S12" s="48" t="s">
        <v>13</v>
      </c>
    </row>
    <row r="13" spans="2:19" ht="27" customHeight="1" thickBot="1">
      <c r="B13" s="9" t="s">
        <v>6</v>
      </c>
      <c r="C13" s="10" t="s">
        <v>9</v>
      </c>
      <c r="D13" s="10" t="s">
        <v>7</v>
      </c>
      <c r="E13" s="11" t="s">
        <v>8</v>
      </c>
      <c r="F13" s="12" t="s">
        <v>0</v>
      </c>
      <c r="G13" s="13" t="s">
        <v>1</v>
      </c>
      <c r="H13" s="13" t="s">
        <v>3</v>
      </c>
      <c r="I13" s="13" t="s">
        <v>4</v>
      </c>
      <c r="J13" s="13" t="s">
        <v>18</v>
      </c>
      <c r="K13" s="13" t="s">
        <v>19</v>
      </c>
      <c r="L13" s="13" t="s">
        <v>16</v>
      </c>
      <c r="M13" s="13" t="s">
        <v>17</v>
      </c>
      <c r="N13" s="13" t="s">
        <v>2</v>
      </c>
      <c r="O13" s="50" t="s">
        <v>5</v>
      </c>
      <c r="P13" s="54" t="s">
        <v>47</v>
      </c>
      <c r="Q13" s="55" t="s">
        <v>48</v>
      </c>
      <c r="R13" s="56" t="s">
        <v>49</v>
      </c>
      <c r="S13" s="51" t="s">
        <v>50</v>
      </c>
    </row>
    <row r="14" spans="1:19" ht="12.75">
      <c r="A14" s="14">
        <v>1</v>
      </c>
      <c r="B14" s="15" t="s">
        <v>51</v>
      </c>
      <c r="C14" s="16" t="s">
        <v>12</v>
      </c>
      <c r="D14" s="16" t="s">
        <v>10</v>
      </c>
      <c r="E14" s="27" t="s">
        <v>35</v>
      </c>
      <c r="F14" s="28"/>
      <c r="G14" s="29" t="s">
        <v>30</v>
      </c>
      <c r="H14" s="29" t="s">
        <v>30</v>
      </c>
      <c r="I14" s="29"/>
      <c r="J14" s="29"/>
      <c r="K14" s="29"/>
      <c r="L14" s="29"/>
      <c r="M14" s="29"/>
      <c r="N14" s="30"/>
      <c r="O14" s="30"/>
      <c r="P14" s="52" t="s">
        <v>30</v>
      </c>
      <c r="Q14" s="92"/>
      <c r="R14" s="53"/>
      <c r="S14" s="4">
        <f aca="true" t="shared" si="0" ref="S14:S27">IF(OR(COUNTA($F$14:$F$27)&gt;=2,COUNTA($G$14:$G$27)&gt;=2,COUNTA($H$14:$H$27)&gt;=2,COUNTA($I$14:$I$27)&gt;=2,COUNTA($J$14:$J$27)&gt;=2,COUNTA($K$14:$K$27)&gt;=2,COUNTA($L$14:$L$27)&gt;=2,COUNTA($M$14:$M$27)&gt;=2,COUNTA($N$14:$N$27)&gt;=2,COUNTA($O$14:$O$27)&gt;=2),"每個項目最多1位參賽者",IF(COUNTA($P$14:$P$55)&gt;=5,"初級組三人大繩最多4位參賽者連1位後備",IF(COUNTA($R$14:$R$100)&gt;=6,"四人交互繩速度跳最多5位參賽者連1位後備",IF(COUNTIF(F14:O14,"x")=0,0,IF(COUNTIF(F14:O14,"x")=1,50,IF(COUNTIF(F14:O14,"x")=2,80,"最多2個個人項目"))))))</f>
        <v>80</v>
      </c>
    </row>
    <row r="15" spans="1:19" ht="12.75">
      <c r="A15" s="17">
        <v>2</v>
      </c>
      <c r="B15" s="18" t="s">
        <v>51</v>
      </c>
      <c r="C15" s="19" t="s">
        <v>12</v>
      </c>
      <c r="D15" s="19" t="s">
        <v>10</v>
      </c>
      <c r="E15" s="32"/>
      <c r="F15" s="33"/>
      <c r="G15" s="34"/>
      <c r="H15" s="34"/>
      <c r="I15" s="34"/>
      <c r="J15" s="34"/>
      <c r="K15" s="34"/>
      <c r="L15" s="34"/>
      <c r="M15" s="34"/>
      <c r="N15" s="35"/>
      <c r="O15" s="35"/>
      <c r="P15" s="36"/>
      <c r="Q15" s="92"/>
      <c r="R15" s="35"/>
      <c r="S15" s="5">
        <f t="shared" si="0"/>
        <v>0</v>
      </c>
    </row>
    <row r="16" spans="1:19" ht="12.75">
      <c r="A16" s="17">
        <v>3</v>
      </c>
      <c r="B16" s="18" t="s">
        <v>51</v>
      </c>
      <c r="C16" s="19" t="s">
        <v>12</v>
      </c>
      <c r="D16" s="19" t="s">
        <v>10</v>
      </c>
      <c r="E16" s="32"/>
      <c r="F16" s="33"/>
      <c r="G16" s="34"/>
      <c r="H16" s="34"/>
      <c r="I16" s="34"/>
      <c r="J16" s="34"/>
      <c r="K16" s="34"/>
      <c r="L16" s="34"/>
      <c r="M16" s="34"/>
      <c r="N16" s="35"/>
      <c r="O16" s="35"/>
      <c r="P16" s="36"/>
      <c r="Q16" s="92"/>
      <c r="R16" s="35"/>
      <c r="S16" s="5">
        <f t="shared" si="0"/>
        <v>0</v>
      </c>
    </row>
    <row r="17" spans="1:19" ht="12.75">
      <c r="A17" s="17">
        <v>4</v>
      </c>
      <c r="B17" s="18" t="s">
        <v>51</v>
      </c>
      <c r="C17" s="19" t="s">
        <v>12</v>
      </c>
      <c r="D17" s="19" t="s">
        <v>10</v>
      </c>
      <c r="E17" s="32"/>
      <c r="F17" s="33"/>
      <c r="G17" s="34"/>
      <c r="H17" s="34"/>
      <c r="I17" s="34"/>
      <c r="J17" s="34"/>
      <c r="K17" s="34"/>
      <c r="L17" s="34"/>
      <c r="M17" s="34"/>
      <c r="N17" s="35"/>
      <c r="O17" s="35"/>
      <c r="P17" s="36"/>
      <c r="Q17" s="92"/>
      <c r="R17" s="35"/>
      <c r="S17" s="5">
        <f t="shared" si="0"/>
        <v>0</v>
      </c>
    </row>
    <row r="18" spans="1:19" ht="12.75">
      <c r="A18" s="17">
        <v>5</v>
      </c>
      <c r="B18" s="18" t="s">
        <v>51</v>
      </c>
      <c r="C18" s="19" t="s">
        <v>12</v>
      </c>
      <c r="D18" s="19" t="s">
        <v>10</v>
      </c>
      <c r="E18" s="32"/>
      <c r="F18" s="33"/>
      <c r="G18" s="34"/>
      <c r="H18" s="34"/>
      <c r="I18" s="34"/>
      <c r="J18" s="34"/>
      <c r="K18" s="34"/>
      <c r="L18" s="34"/>
      <c r="M18" s="34"/>
      <c r="N18" s="35"/>
      <c r="O18" s="35"/>
      <c r="P18" s="36"/>
      <c r="Q18" s="92"/>
      <c r="R18" s="35"/>
      <c r="S18" s="5">
        <f t="shared" si="0"/>
        <v>0</v>
      </c>
    </row>
    <row r="19" spans="1:19" ht="12.75">
      <c r="A19" s="17">
        <v>6</v>
      </c>
      <c r="B19" s="18" t="s">
        <v>51</v>
      </c>
      <c r="C19" s="19" t="s">
        <v>12</v>
      </c>
      <c r="D19" s="19" t="s">
        <v>10</v>
      </c>
      <c r="E19" s="32"/>
      <c r="F19" s="33"/>
      <c r="G19" s="34"/>
      <c r="H19" s="34"/>
      <c r="I19" s="34"/>
      <c r="J19" s="34"/>
      <c r="K19" s="34"/>
      <c r="L19" s="34"/>
      <c r="M19" s="34"/>
      <c r="N19" s="35"/>
      <c r="O19" s="35"/>
      <c r="P19" s="36"/>
      <c r="Q19" s="92"/>
      <c r="R19" s="35"/>
      <c r="S19" s="5">
        <f t="shared" si="0"/>
        <v>0</v>
      </c>
    </row>
    <row r="20" spans="1:19" ht="12.75">
      <c r="A20" s="17">
        <v>7</v>
      </c>
      <c r="B20" s="18" t="s">
        <v>51</v>
      </c>
      <c r="C20" s="19" t="s">
        <v>12</v>
      </c>
      <c r="D20" s="19" t="s">
        <v>10</v>
      </c>
      <c r="E20" s="32"/>
      <c r="F20" s="33"/>
      <c r="G20" s="34"/>
      <c r="H20" s="34"/>
      <c r="I20" s="34"/>
      <c r="J20" s="34"/>
      <c r="K20" s="34"/>
      <c r="L20" s="34"/>
      <c r="M20" s="34"/>
      <c r="N20" s="35"/>
      <c r="O20" s="35"/>
      <c r="P20" s="36"/>
      <c r="Q20" s="92"/>
      <c r="R20" s="35"/>
      <c r="S20" s="5">
        <f t="shared" si="0"/>
        <v>0</v>
      </c>
    </row>
    <row r="21" spans="1:19" ht="12.75">
      <c r="A21" s="17">
        <v>8</v>
      </c>
      <c r="B21" s="18" t="s">
        <v>51</v>
      </c>
      <c r="C21" s="19" t="s">
        <v>12</v>
      </c>
      <c r="D21" s="19" t="s">
        <v>10</v>
      </c>
      <c r="E21" s="32"/>
      <c r="F21" s="33"/>
      <c r="G21" s="34"/>
      <c r="H21" s="34"/>
      <c r="I21" s="34"/>
      <c r="J21" s="34"/>
      <c r="K21" s="34"/>
      <c r="L21" s="34"/>
      <c r="M21" s="34"/>
      <c r="N21" s="35"/>
      <c r="O21" s="35"/>
      <c r="P21" s="36"/>
      <c r="Q21" s="92"/>
      <c r="R21" s="35"/>
      <c r="S21" s="5">
        <f t="shared" si="0"/>
        <v>0</v>
      </c>
    </row>
    <row r="22" spans="1:19" ht="12.75">
      <c r="A22" s="17">
        <v>9</v>
      </c>
      <c r="B22" s="18" t="s">
        <v>51</v>
      </c>
      <c r="C22" s="19" t="s">
        <v>12</v>
      </c>
      <c r="D22" s="19" t="s">
        <v>10</v>
      </c>
      <c r="E22" s="32"/>
      <c r="F22" s="33"/>
      <c r="G22" s="34"/>
      <c r="H22" s="34"/>
      <c r="I22" s="34"/>
      <c r="J22" s="34"/>
      <c r="K22" s="34"/>
      <c r="L22" s="34"/>
      <c r="M22" s="34"/>
      <c r="N22" s="35"/>
      <c r="O22" s="35"/>
      <c r="P22" s="36"/>
      <c r="Q22" s="92"/>
      <c r="R22" s="35"/>
      <c r="S22" s="5">
        <f t="shared" si="0"/>
        <v>0</v>
      </c>
    </row>
    <row r="23" spans="1:19" ht="12.75">
      <c r="A23" s="17">
        <v>10</v>
      </c>
      <c r="B23" s="18" t="s">
        <v>51</v>
      </c>
      <c r="C23" s="19" t="s">
        <v>12</v>
      </c>
      <c r="D23" s="19" t="s">
        <v>10</v>
      </c>
      <c r="E23" s="32"/>
      <c r="F23" s="33"/>
      <c r="G23" s="34"/>
      <c r="H23" s="34"/>
      <c r="I23" s="34"/>
      <c r="J23" s="34"/>
      <c r="K23" s="34"/>
      <c r="L23" s="34"/>
      <c r="M23" s="34"/>
      <c r="N23" s="35"/>
      <c r="O23" s="35"/>
      <c r="P23" s="36"/>
      <c r="Q23" s="92"/>
      <c r="R23" s="35"/>
      <c r="S23" s="5">
        <f t="shared" si="0"/>
        <v>0</v>
      </c>
    </row>
    <row r="24" spans="1:19" ht="12.75">
      <c r="A24" s="17">
        <v>11</v>
      </c>
      <c r="B24" s="18" t="s">
        <v>51</v>
      </c>
      <c r="C24" s="19" t="s">
        <v>12</v>
      </c>
      <c r="D24" s="19" t="s">
        <v>10</v>
      </c>
      <c r="E24" s="32"/>
      <c r="F24" s="33"/>
      <c r="G24" s="34"/>
      <c r="H24" s="34"/>
      <c r="I24" s="34"/>
      <c r="J24" s="34"/>
      <c r="K24" s="34"/>
      <c r="L24" s="34"/>
      <c r="M24" s="34"/>
      <c r="N24" s="35"/>
      <c r="O24" s="35"/>
      <c r="P24" s="36"/>
      <c r="Q24" s="92"/>
      <c r="R24" s="35"/>
      <c r="S24" s="5">
        <f t="shared" si="0"/>
        <v>0</v>
      </c>
    </row>
    <row r="25" spans="1:19" ht="12.75">
      <c r="A25" s="17">
        <v>12</v>
      </c>
      <c r="B25" s="18" t="s">
        <v>51</v>
      </c>
      <c r="C25" s="19" t="s">
        <v>12</v>
      </c>
      <c r="D25" s="19" t="s">
        <v>10</v>
      </c>
      <c r="E25" s="32"/>
      <c r="F25" s="33"/>
      <c r="G25" s="34"/>
      <c r="H25" s="34"/>
      <c r="I25" s="34"/>
      <c r="J25" s="34"/>
      <c r="K25" s="34"/>
      <c r="L25" s="34"/>
      <c r="M25" s="34"/>
      <c r="N25" s="35"/>
      <c r="O25" s="35"/>
      <c r="P25" s="36"/>
      <c r="Q25" s="92"/>
      <c r="R25" s="35"/>
      <c r="S25" s="5">
        <f t="shared" si="0"/>
        <v>0</v>
      </c>
    </row>
    <row r="26" spans="1:19" ht="12.75">
      <c r="A26" s="17">
        <v>13</v>
      </c>
      <c r="B26" s="18" t="s">
        <v>51</v>
      </c>
      <c r="C26" s="19" t="s">
        <v>12</v>
      </c>
      <c r="D26" s="19" t="s">
        <v>10</v>
      </c>
      <c r="E26" s="32"/>
      <c r="F26" s="33"/>
      <c r="G26" s="34"/>
      <c r="H26" s="34"/>
      <c r="I26" s="34"/>
      <c r="J26" s="34"/>
      <c r="K26" s="34"/>
      <c r="L26" s="34"/>
      <c r="M26" s="34"/>
      <c r="N26" s="35"/>
      <c r="O26" s="35"/>
      <c r="P26" s="36"/>
      <c r="Q26" s="92"/>
      <c r="R26" s="35"/>
      <c r="S26" s="5">
        <f t="shared" si="0"/>
        <v>0</v>
      </c>
    </row>
    <row r="27" spans="1:19" ht="13.5" thickBot="1">
      <c r="A27" s="17">
        <v>14</v>
      </c>
      <c r="B27" s="18" t="s">
        <v>51</v>
      </c>
      <c r="C27" s="19" t="s">
        <v>12</v>
      </c>
      <c r="D27" s="19" t="s">
        <v>10</v>
      </c>
      <c r="E27" s="32"/>
      <c r="F27" s="33"/>
      <c r="G27" s="34"/>
      <c r="H27" s="34"/>
      <c r="I27" s="34"/>
      <c r="J27" s="34"/>
      <c r="K27" s="34"/>
      <c r="L27" s="34"/>
      <c r="M27" s="34"/>
      <c r="N27" s="35"/>
      <c r="O27" s="35"/>
      <c r="P27" s="36"/>
      <c r="Q27" s="92"/>
      <c r="R27" s="35"/>
      <c r="S27" s="5">
        <f t="shared" si="0"/>
        <v>0</v>
      </c>
    </row>
    <row r="28" spans="1:19" ht="12.75">
      <c r="A28" s="20">
        <v>1</v>
      </c>
      <c r="B28" s="21">
        <v>2010</v>
      </c>
      <c r="C28" s="22" t="s">
        <v>12</v>
      </c>
      <c r="D28" s="22" t="s">
        <v>10</v>
      </c>
      <c r="E28" s="38" t="s">
        <v>36</v>
      </c>
      <c r="F28" s="39"/>
      <c r="G28" s="40"/>
      <c r="H28" s="40"/>
      <c r="I28" s="40"/>
      <c r="J28" s="40"/>
      <c r="K28" s="40"/>
      <c r="L28" s="40"/>
      <c r="M28" s="40" t="s">
        <v>30</v>
      </c>
      <c r="N28" s="41"/>
      <c r="O28" s="41"/>
      <c r="P28" s="42" t="s">
        <v>30</v>
      </c>
      <c r="Q28" s="92"/>
      <c r="R28" s="41"/>
      <c r="S28" s="4">
        <f>IF(OR(COUNTA($F$28:$F$41)&gt;=2,COUNTA($G$28:$G$41)&gt;=2,COUNTA($H$28:$H$41)&gt;=2,COUNTA($I$28:$I$41)&gt;=2,COUNTA($J$28:$J$41)&gt;=2,COUNTA($K$28:$K$41)&gt;=2,COUNTA($L$28:$L$41)&gt;=2,COUNTA($M$28:$M$41)&gt;=2,COUNTA($N$28:$N$41)&gt;=2,COUNTA($O$28:$O$41)&gt;=2),"每個項目最多1位參賽者",IF(COUNTA($P$14:$P$55)&gt;=5,"初級組三人大繩最多4位參賽者連1位後備",IF(COUNTA($R$14:$R$100)&gt;=6,"四人交互繩速度跳最多5位參賽者連1位後備",IF(COUNTIF(F28:O28,"x")=0,0,IF(COUNTIF(F28:O28,"x")=1,50,IF(COUNTIF(F28:O28,"x")=2,80,"最多2個個人項目"))))))</f>
        <v>50</v>
      </c>
    </row>
    <row r="29" spans="1:19" ht="12.75">
      <c r="A29" s="23">
        <v>2</v>
      </c>
      <c r="B29" s="24">
        <v>2010</v>
      </c>
      <c r="C29" s="25" t="s">
        <v>12</v>
      </c>
      <c r="D29" s="25" t="s">
        <v>10</v>
      </c>
      <c r="E29" s="43" t="s">
        <v>37</v>
      </c>
      <c r="F29" s="44"/>
      <c r="G29" s="45"/>
      <c r="H29" s="45"/>
      <c r="I29" s="45"/>
      <c r="J29" s="45"/>
      <c r="K29" s="45"/>
      <c r="L29" s="45" t="s">
        <v>30</v>
      </c>
      <c r="M29" s="45"/>
      <c r="N29" s="46"/>
      <c r="O29" s="46" t="s">
        <v>30</v>
      </c>
      <c r="P29" s="47"/>
      <c r="Q29" s="92"/>
      <c r="R29" s="46"/>
      <c r="S29" s="5">
        <f aca="true" t="shared" si="1" ref="S29:S41">IF(OR(COUNTA($F$28:$F$41)&gt;=2,COUNTA($G$28:$G$41)&gt;=2,COUNTA($H$28:$H$41)&gt;=2,COUNTA($I$28:$I$41)&gt;=2,COUNTA($J$28:$J$41)&gt;=2,COUNTA($K$28:$K$41)&gt;=2,COUNTA($L$28:$L$41)&gt;=2,COUNTA($M$28:$M$41)&gt;=2,COUNTA($N$28:$N$41)&gt;=2,COUNTA($O$28:$O$41)&gt;=2),"每個項目最多1位參賽者",IF(COUNTA($P$14:$P$55)&gt;=5,"初級組三人大繩最多4位參賽者連1位後備",IF(COUNTA($R$14:$R$100)&gt;=6,"四人交互繩速度跳最多5位參賽者連1位後備",IF(COUNTIF(F29:O29,"x")=0,0,IF(COUNTIF(F29:O29,"x")=1,50,IF(COUNTIF(F29:O29,"x")=2,80,"最多2個個人項目"))))))</f>
        <v>80</v>
      </c>
    </row>
    <row r="30" spans="1:19" ht="12.75">
      <c r="A30" s="23">
        <v>3</v>
      </c>
      <c r="B30" s="24">
        <v>2010</v>
      </c>
      <c r="C30" s="25" t="s">
        <v>12</v>
      </c>
      <c r="D30" s="25" t="s">
        <v>10</v>
      </c>
      <c r="E30" s="43"/>
      <c r="F30" s="44"/>
      <c r="G30" s="45"/>
      <c r="H30" s="45"/>
      <c r="I30" s="45"/>
      <c r="J30" s="45"/>
      <c r="K30" s="45"/>
      <c r="L30" s="45"/>
      <c r="M30" s="45"/>
      <c r="N30" s="46"/>
      <c r="O30" s="46"/>
      <c r="P30" s="47"/>
      <c r="Q30" s="92"/>
      <c r="R30" s="46"/>
      <c r="S30" s="5">
        <f t="shared" si="1"/>
        <v>0</v>
      </c>
    </row>
    <row r="31" spans="1:19" ht="12.75">
      <c r="A31" s="23">
        <v>4</v>
      </c>
      <c r="B31" s="24">
        <v>2010</v>
      </c>
      <c r="C31" s="25" t="s">
        <v>12</v>
      </c>
      <c r="D31" s="25" t="s">
        <v>10</v>
      </c>
      <c r="E31" s="43"/>
      <c r="F31" s="44"/>
      <c r="G31" s="45"/>
      <c r="H31" s="45"/>
      <c r="I31" s="45"/>
      <c r="J31" s="45"/>
      <c r="K31" s="45"/>
      <c r="L31" s="45"/>
      <c r="M31" s="45"/>
      <c r="N31" s="46"/>
      <c r="O31" s="46"/>
      <c r="P31" s="47"/>
      <c r="Q31" s="92"/>
      <c r="R31" s="46"/>
      <c r="S31" s="5">
        <f t="shared" si="1"/>
        <v>0</v>
      </c>
    </row>
    <row r="32" spans="1:19" ht="12.75">
      <c r="A32" s="23">
        <v>5</v>
      </c>
      <c r="B32" s="24">
        <v>2010</v>
      </c>
      <c r="C32" s="25" t="s">
        <v>12</v>
      </c>
      <c r="D32" s="25" t="s">
        <v>10</v>
      </c>
      <c r="E32" s="43"/>
      <c r="F32" s="44"/>
      <c r="G32" s="45"/>
      <c r="H32" s="45"/>
      <c r="I32" s="45"/>
      <c r="J32" s="45"/>
      <c r="K32" s="45"/>
      <c r="L32" s="45"/>
      <c r="M32" s="45"/>
      <c r="N32" s="46"/>
      <c r="O32" s="46"/>
      <c r="P32" s="47"/>
      <c r="Q32" s="92"/>
      <c r="R32" s="46"/>
      <c r="S32" s="5">
        <f t="shared" si="1"/>
        <v>0</v>
      </c>
    </row>
    <row r="33" spans="1:19" ht="12.75">
      <c r="A33" s="23">
        <v>6</v>
      </c>
      <c r="B33" s="24">
        <v>2010</v>
      </c>
      <c r="C33" s="25" t="s">
        <v>12</v>
      </c>
      <c r="D33" s="25" t="s">
        <v>10</v>
      </c>
      <c r="E33" s="43"/>
      <c r="F33" s="44"/>
      <c r="G33" s="45"/>
      <c r="H33" s="45"/>
      <c r="I33" s="45"/>
      <c r="J33" s="45"/>
      <c r="K33" s="45"/>
      <c r="L33" s="45"/>
      <c r="M33" s="45"/>
      <c r="N33" s="46"/>
      <c r="O33" s="46"/>
      <c r="P33" s="47"/>
      <c r="Q33" s="92"/>
      <c r="R33" s="46"/>
      <c r="S33" s="5">
        <f t="shared" si="1"/>
        <v>0</v>
      </c>
    </row>
    <row r="34" spans="1:19" ht="12.75">
      <c r="A34" s="23">
        <v>7</v>
      </c>
      <c r="B34" s="24">
        <v>2010</v>
      </c>
      <c r="C34" s="25" t="s">
        <v>12</v>
      </c>
      <c r="D34" s="25" t="s">
        <v>10</v>
      </c>
      <c r="E34" s="43"/>
      <c r="F34" s="44"/>
      <c r="G34" s="45"/>
      <c r="H34" s="45"/>
      <c r="I34" s="45"/>
      <c r="J34" s="45"/>
      <c r="K34" s="45"/>
      <c r="L34" s="45"/>
      <c r="M34" s="45"/>
      <c r="N34" s="46"/>
      <c r="O34" s="46"/>
      <c r="P34" s="47"/>
      <c r="Q34" s="92"/>
      <c r="R34" s="46"/>
      <c r="S34" s="5">
        <f t="shared" si="1"/>
        <v>0</v>
      </c>
    </row>
    <row r="35" spans="1:19" ht="12.75">
      <c r="A35" s="23">
        <v>8</v>
      </c>
      <c r="B35" s="24">
        <v>2010</v>
      </c>
      <c r="C35" s="25" t="s">
        <v>12</v>
      </c>
      <c r="D35" s="25" t="s">
        <v>10</v>
      </c>
      <c r="E35" s="43"/>
      <c r="F35" s="44"/>
      <c r="G35" s="45"/>
      <c r="H35" s="45"/>
      <c r="I35" s="45"/>
      <c r="J35" s="45"/>
      <c r="K35" s="45"/>
      <c r="L35" s="45"/>
      <c r="M35" s="45"/>
      <c r="N35" s="46"/>
      <c r="O35" s="46"/>
      <c r="P35" s="47"/>
      <c r="Q35" s="92"/>
      <c r="R35" s="46"/>
      <c r="S35" s="5">
        <f t="shared" si="1"/>
        <v>0</v>
      </c>
    </row>
    <row r="36" spans="1:19" ht="12.75">
      <c r="A36" s="23">
        <v>9</v>
      </c>
      <c r="B36" s="24">
        <v>2010</v>
      </c>
      <c r="C36" s="25" t="s">
        <v>12</v>
      </c>
      <c r="D36" s="25" t="s">
        <v>10</v>
      </c>
      <c r="E36" s="43"/>
      <c r="F36" s="44"/>
      <c r="G36" s="45"/>
      <c r="H36" s="45"/>
      <c r="I36" s="45"/>
      <c r="J36" s="45"/>
      <c r="K36" s="45"/>
      <c r="L36" s="45"/>
      <c r="M36" s="45"/>
      <c r="N36" s="46"/>
      <c r="O36" s="46"/>
      <c r="P36" s="47"/>
      <c r="Q36" s="92"/>
      <c r="R36" s="46" t="s">
        <v>30</v>
      </c>
      <c r="S36" s="5">
        <f t="shared" si="1"/>
        <v>0</v>
      </c>
    </row>
    <row r="37" spans="1:19" ht="12.75">
      <c r="A37" s="23">
        <v>10</v>
      </c>
      <c r="B37" s="24">
        <v>2010</v>
      </c>
      <c r="C37" s="25" t="s">
        <v>12</v>
      </c>
      <c r="D37" s="25" t="s">
        <v>10</v>
      </c>
      <c r="E37" s="43"/>
      <c r="F37" s="44"/>
      <c r="G37" s="45"/>
      <c r="H37" s="45"/>
      <c r="I37" s="45"/>
      <c r="J37" s="45"/>
      <c r="K37" s="45"/>
      <c r="L37" s="45"/>
      <c r="M37" s="45"/>
      <c r="N37" s="46"/>
      <c r="O37" s="46"/>
      <c r="P37" s="47"/>
      <c r="Q37" s="92"/>
      <c r="R37" s="46"/>
      <c r="S37" s="5">
        <f t="shared" si="1"/>
        <v>0</v>
      </c>
    </row>
    <row r="38" spans="1:19" ht="12.75">
      <c r="A38" s="23">
        <v>11</v>
      </c>
      <c r="B38" s="24">
        <v>2010</v>
      </c>
      <c r="C38" s="25" t="s">
        <v>12</v>
      </c>
      <c r="D38" s="25" t="s">
        <v>10</v>
      </c>
      <c r="E38" s="43"/>
      <c r="F38" s="44"/>
      <c r="G38" s="45"/>
      <c r="H38" s="45"/>
      <c r="I38" s="45"/>
      <c r="J38" s="45"/>
      <c r="K38" s="45"/>
      <c r="L38" s="45"/>
      <c r="M38" s="45"/>
      <c r="N38" s="46"/>
      <c r="O38" s="46"/>
      <c r="P38" s="47"/>
      <c r="Q38" s="92"/>
      <c r="R38" s="46"/>
      <c r="S38" s="5">
        <f t="shared" si="1"/>
        <v>0</v>
      </c>
    </row>
    <row r="39" spans="1:19" ht="12.75">
      <c r="A39" s="23">
        <v>12</v>
      </c>
      <c r="B39" s="24">
        <v>2010</v>
      </c>
      <c r="C39" s="25" t="s">
        <v>12</v>
      </c>
      <c r="D39" s="25" t="s">
        <v>10</v>
      </c>
      <c r="E39" s="43"/>
      <c r="F39" s="44"/>
      <c r="G39" s="45"/>
      <c r="H39" s="45"/>
      <c r="I39" s="45"/>
      <c r="J39" s="45"/>
      <c r="K39" s="45"/>
      <c r="L39" s="45"/>
      <c r="M39" s="45"/>
      <c r="N39" s="46"/>
      <c r="O39" s="46"/>
      <c r="P39" s="47"/>
      <c r="Q39" s="92"/>
      <c r="R39" s="46"/>
      <c r="S39" s="5">
        <f t="shared" si="1"/>
        <v>0</v>
      </c>
    </row>
    <row r="40" spans="1:19" ht="12.75">
      <c r="A40" s="23">
        <v>13</v>
      </c>
      <c r="B40" s="24">
        <v>2010</v>
      </c>
      <c r="C40" s="25" t="s">
        <v>12</v>
      </c>
      <c r="D40" s="25" t="s">
        <v>10</v>
      </c>
      <c r="E40" s="43"/>
      <c r="F40" s="44"/>
      <c r="G40" s="45"/>
      <c r="H40" s="45"/>
      <c r="I40" s="45"/>
      <c r="J40" s="45"/>
      <c r="K40" s="45"/>
      <c r="L40" s="45"/>
      <c r="M40" s="45"/>
      <c r="N40" s="46"/>
      <c r="O40" s="46"/>
      <c r="P40" s="47"/>
      <c r="Q40" s="92"/>
      <c r="R40" s="46"/>
      <c r="S40" s="5">
        <f t="shared" si="1"/>
        <v>0</v>
      </c>
    </row>
    <row r="41" spans="1:19" ht="13.5" thickBot="1">
      <c r="A41" s="23">
        <v>14</v>
      </c>
      <c r="B41" s="24">
        <v>2010</v>
      </c>
      <c r="C41" s="25" t="s">
        <v>12</v>
      </c>
      <c r="D41" s="25" t="s">
        <v>10</v>
      </c>
      <c r="E41" s="43"/>
      <c r="F41" s="44"/>
      <c r="G41" s="45"/>
      <c r="H41" s="45"/>
      <c r="I41" s="45"/>
      <c r="J41" s="45"/>
      <c r="K41" s="45"/>
      <c r="L41" s="45"/>
      <c r="M41" s="45"/>
      <c r="N41" s="46"/>
      <c r="O41" s="46"/>
      <c r="P41" s="47"/>
      <c r="Q41" s="92"/>
      <c r="R41" s="46"/>
      <c r="S41" s="5">
        <f t="shared" si="1"/>
        <v>0</v>
      </c>
    </row>
    <row r="42" spans="1:19" ht="12.75">
      <c r="A42" s="14">
        <v>1</v>
      </c>
      <c r="B42" s="15">
        <v>2009</v>
      </c>
      <c r="C42" s="16" t="s">
        <v>12</v>
      </c>
      <c r="D42" s="16" t="s">
        <v>10</v>
      </c>
      <c r="E42" s="27" t="s">
        <v>38</v>
      </c>
      <c r="F42" s="28"/>
      <c r="G42" s="29"/>
      <c r="H42" s="29"/>
      <c r="I42" s="29"/>
      <c r="J42" s="29"/>
      <c r="K42" s="29"/>
      <c r="L42" s="29"/>
      <c r="M42" s="29"/>
      <c r="N42" s="30"/>
      <c r="O42" s="30"/>
      <c r="P42" s="31" t="s">
        <v>30</v>
      </c>
      <c r="Q42" s="92"/>
      <c r="R42" s="30"/>
      <c r="S42" s="4">
        <f>IF(OR(COUNTA($F$42:$F$55)&gt;=2,COUNTA($G$42:$G$55)&gt;=2,COUNTA($H$42:$H$55)&gt;=2,COUNTA($I$42:$I$55)&gt;=2,COUNTA($J$42:$J$55)&gt;=2,COUNTA($K$42:$K$55)&gt;=2,COUNTA($L$42:$L$55)&gt;=2,COUNTA($M$42:$M$55)&gt;=2,COUNTA($N$42:$N$55)&gt;=2,COUNTA($O$42:$O$55)&gt;=2),"每個項目最多1位參賽者",IF(COUNTA($P$14:$P$55)&gt;=5,"初級組三人大繩最多4位參賽者連1位後備",IF(COUNTA($R$14:$R$100)&gt;=6,"四人交互繩速度跳最多5位參賽者連1位後備",IF(COUNTIF(F42:O42,"x")=0,0,IF(COUNTIF(F42:O42,"x")=1,50,IF(COUNTIF(F42:O42,"x")=2,80,"最多2個個人項目"))))))</f>
        <v>0</v>
      </c>
    </row>
    <row r="43" spans="1:19" ht="12.75">
      <c r="A43" s="17">
        <v>2</v>
      </c>
      <c r="B43" s="18">
        <v>2009</v>
      </c>
      <c r="C43" s="19" t="s">
        <v>12</v>
      </c>
      <c r="D43" s="19" t="s">
        <v>10</v>
      </c>
      <c r="E43" s="32" t="s">
        <v>39</v>
      </c>
      <c r="F43" s="33"/>
      <c r="G43" s="34"/>
      <c r="H43" s="34"/>
      <c r="I43" s="34"/>
      <c r="J43" s="34"/>
      <c r="K43" s="34"/>
      <c r="L43" s="34"/>
      <c r="M43" s="34"/>
      <c r="N43" s="35"/>
      <c r="O43" s="35" t="s">
        <v>30</v>
      </c>
      <c r="P43" s="36"/>
      <c r="Q43" s="92"/>
      <c r="R43" s="35"/>
      <c r="S43" s="5">
        <f aca="true" t="shared" si="2" ref="S43:S55">IF(OR(COUNTA($F$42:$F$55)&gt;=2,COUNTA($G$42:$G$55)&gt;=2,COUNTA($H$42:$H$55)&gt;=2,COUNTA($I$42:$I$55)&gt;=2,COUNTA($J$42:$J$55)&gt;=2,COUNTA($K$42:$K$55)&gt;=2,COUNTA($L$42:$L$55)&gt;=2,COUNTA($M$42:$M$55)&gt;=2,COUNTA($N$42:$N$55)&gt;=2,COUNTA($O$42:$O$55)&gt;=2),"每個項目最多1位參賽者",IF(COUNTA($P$14:$P$55)&gt;=5,"初級組三人大繩最多4位參賽者連1位後備",IF(COUNTA($R$14:$R$100)&gt;=6,"四人交互繩速度跳最多5位參賽者連1位後備",IF(COUNTIF(F43:O43,"x")=0,0,IF(COUNTIF(F43:O43,"x")=1,50,IF(COUNTIF(F43:O43,"x")=2,80,"最多2個個人項目"))))))</f>
        <v>50</v>
      </c>
    </row>
    <row r="44" spans="1:19" ht="12.75">
      <c r="A44" s="17">
        <v>3</v>
      </c>
      <c r="B44" s="18">
        <v>2009</v>
      </c>
      <c r="C44" s="19" t="s">
        <v>12</v>
      </c>
      <c r="D44" s="19" t="s">
        <v>10</v>
      </c>
      <c r="E44" s="32" t="s">
        <v>40</v>
      </c>
      <c r="F44" s="33"/>
      <c r="G44" s="34"/>
      <c r="H44" s="34"/>
      <c r="I44" s="34" t="s">
        <v>30</v>
      </c>
      <c r="J44" s="34"/>
      <c r="K44" s="34"/>
      <c r="L44" s="34"/>
      <c r="M44" s="34"/>
      <c r="N44" s="35"/>
      <c r="O44" s="35"/>
      <c r="P44" s="36"/>
      <c r="Q44" s="92"/>
      <c r="R44" s="35"/>
      <c r="S44" s="5">
        <f t="shared" si="2"/>
        <v>50</v>
      </c>
    </row>
    <row r="45" spans="1:19" ht="12.75">
      <c r="A45" s="17">
        <v>4</v>
      </c>
      <c r="B45" s="18">
        <v>2009</v>
      </c>
      <c r="C45" s="19" t="s">
        <v>12</v>
      </c>
      <c r="D45" s="19" t="s">
        <v>10</v>
      </c>
      <c r="E45" s="32" t="s">
        <v>41</v>
      </c>
      <c r="F45" s="33"/>
      <c r="G45" s="34"/>
      <c r="H45" s="34"/>
      <c r="I45" s="34"/>
      <c r="J45" s="34"/>
      <c r="K45" s="34"/>
      <c r="L45" s="34"/>
      <c r="M45" s="34" t="s">
        <v>30</v>
      </c>
      <c r="N45" s="35"/>
      <c r="O45" s="35"/>
      <c r="P45" s="36" t="s">
        <v>30</v>
      </c>
      <c r="Q45" s="92"/>
      <c r="R45" s="35"/>
      <c r="S45" s="5">
        <f t="shared" si="2"/>
        <v>50</v>
      </c>
    </row>
    <row r="46" spans="1:19" ht="12.75">
      <c r="A46" s="17">
        <v>5</v>
      </c>
      <c r="B46" s="18">
        <v>2009</v>
      </c>
      <c r="C46" s="19" t="s">
        <v>12</v>
      </c>
      <c r="D46" s="19" t="s">
        <v>10</v>
      </c>
      <c r="E46" s="32"/>
      <c r="F46" s="33"/>
      <c r="G46" s="34"/>
      <c r="H46" s="34"/>
      <c r="I46" s="34"/>
      <c r="J46" s="34"/>
      <c r="K46" s="34"/>
      <c r="L46" s="34"/>
      <c r="M46" s="34"/>
      <c r="N46" s="35"/>
      <c r="O46" s="35"/>
      <c r="P46" s="36"/>
      <c r="Q46" s="92"/>
      <c r="R46" s="35"/>
      <c r="S46" s="5">
        <f t="shared" si="2"/>
        <v>0</v>
      </c>
    </row>
    <row r="47" spans="1:19" ht="12.75">
      <c r="A47" s="17">
        <v>6</v>
      </c>
      <c r="B47" s="18">
        <v>2009</v>
      </c>
      <c r="C47" s="19" t="s">
        <v>12</v>
      </c>
      <c r="D47" s="19" t="s">
        <v>10</v>
      </c>
      <c r="E47" s="32"/>
      <c r="F47" s="33"/>
      <c r="G47" s="34"/>
      <c r="H47" s="34"/>
      <c r="I47" s="34"/>
      <c r="J47" s="34"/>
      <c r="K47" s="34"/>
      <c r="L47" s="34"/>
      <c r="M47" s="34"/>
      <c r="N47" s="35"/>
      <c r="O47" s="35"/>
      <c r="P47" s="36"/>
      <c r="Q47" s="92"/>
      <c r="R47" s="35"/>
      <c r="S47" s="5">
        <f t="shared" si="2"/>
        <v>0</v>
      </c>
    </row>
    <row r="48" spans="1:19" ht="12.75">
      <c r="A48" s="17">
        <v>7</v>
      </c>
      <c r="B48" s="18">
        <v>2009</v>
      </c>
      <c r="C48" s="19" t="s">
        <v>12</v>
      </c>
      <c r="D48" s="19" t="s">
        <v>10</v>
      </c>
      <c r="E48" s="32"/>
      <c r="F48" s="33"/>
      <c r="G48" s="34"/>
      <c r="H48" s="34"/>
      <c r="I48" s="34"/>
      <c r="J48" s="34"/>
      <c r="K48" s="34"/>
      <c r="L48" s="34"/>
      <c r="M48" s="34"/>
      <c r="N48" s="35"/>
      <c r="O48" s="35"/>
      <c r="P48" s="36"/>
      <c r="Q48" s="92"/>
      <c r="R48" s="35"/>
      <c r="S48" s="5">
        <f t="shared" si="2"/>
        <v>0</v>
      </c>
    </row>
    <row r="49" spans="1:19" ht="12.75">
      <c r="A49" s="17">
        <v>8</v>
      </c>
      <c r="B49" s="18">
        <v>2009</v>
      </c>
      <c r="C49" s="19" t="s">
        <v>12</v>
      </c>
      <c r="D49" s="19" t="s">
        <v>10</v>
      </c>
      <c r="E49" s="32"/>
      <c r="F49" s="33"/>
      <c r="G49" s="34"/>
      <c r="H49" s="34"/>
      <c r="I49" s="34"/>
      <c r="J49" s="34"/>
      <c r="K49" s="34"/>
      <c r="L49" s="34"/>
      <c r="M49" s="34"/>
      <c r="N49" s="35"/>
      <c r="O49" s="35"/>
      <c r="P49" s="36"/>
      <c r="Q49" s="92"/>
      <c r="R49" s="35"/>
      <c r="S49" s="5">
        <f t="shared" si="2"/>
        <v>0</v>
      </c>
    </row>
    <row r="50" spans="1:19" ht="12.75">
      <c r="A50" s="17">
        <v>9</v>
      </c>
      <c r="B50" s="18">
        <v>2009</v>
      </c>
      <c r="C50" s="19" t="s">
        <v>12</v>
      </c>
      <c r="D50" s="19" t="s">
        <v>10</v>
      </c>
      <c r="E50" s="32"/>
      <c r="F50" s="33"/>
      <c r="G50" s="34"/>
      <c r="H50" s="34"/>
      <c r="I50" s="34"/>
      <c r="J50" s="34"/>
      <c r="K50" s="34"/>
      <c r="L50" s="34"/>
      <c r="M50" s="34"/>
      <c r="N50" s="35"/>
      <c r="O50" s="35"/>
      <c r="P50" s="36"/>
      <c r="Q50" s="92"/>
      <c r="R50" s="35"/>
      <c r="S50" s="5">
        <f t="shared" si="2"/>
        <v>0</v>
      </c>
    </row>
    <row r="51" spans="1:19" ht="12.75">
      <c r="A51" s="17">
        <v>10</v>
      </c>
      <c r="B51" s="18">
        <v>2009</v>
      </c>
      <c r="C51" s="19" t="s">
        <v>12</v>
      </c>
      <c r="D51" s="19" t="s">
        <v>10</v>
      </c>
      <c r="E51" s="32"/>
      <c r="F51" s="33"/>
      <c r="G51" s="34"/>
      <c r="H51" s="34"/>
      <c r="I51" s="34"/>
      <c r="J51" s="34"/>
      <c r="K51" s="34"/>
      <c r="L51" s="34"/>
      <c r="M51" s="34"/>
      <c r="N51" s="35"/>
      <c r="O51" s="35"/>
      <c r="P51" s="36"/>
      <c r="Q51" s="92"/>
      <c r="R51" s="35"/>
      <c r="S51" s="5">
        <f t="shared" si="2"/>
        <v>0</v>
      </c>
    </row>
    <row r="52" spans="1:19" ht="12.75">
      <c r="A52" s="17">
        <v>11</v>
      </c>
      <c r="B52" s="18">
        <v>2009</v>
      </c>
      <c r="C52" s="19" t="s">
        <v>12</v>
      </c>
      <c r="D52" s="19" t="s">
        <v>10</v>
      </c>
      <c r="E52" s="32"/>
      <c r="F52" s="33"/>
      <c r="G52" s="34"/>
      <c r="H52" s="34"/>
      <c r="I52" s="34"/>
      <c r="J52" s="34"/>
      <c r="K52" s="34"/>
      <c r="L52" s="34"/>
      <c r="M52" s="34"/>
      <c r="N52" s="35"/>
      <c r="O52" s="35"/>
      <c r="P52" s="36"/>
      <c r="Q52" s="92"/>
      <c r="R52" s="35"/>
      <c r="S52" s="5">
        <f t="shared" si="2"/>
        <v>0</v>
      </c>
    </row>
    <row r="53" spans="1:19" ht="12.75">
      <c r="A53" s="17">
        <v>12</v>
      </c>
      <c r="B53" s="18">
        <v>2009</v>
      </c>
      <c r="C53" s="19" t="s">
        <v>12</v>
      </c>
      <c r="D53" s="19" t="s">
        <v>10</v>
      </c>
      <c r="E53" s="32"/>
      <c r="F53" s="33"/>
      <c r="G53" s="34"/>
      <c r="H53" s="34"/>
      <c r="I53" s="34"/>
      <c r="J53" s="34"/>
      <c r="K53" s="34"/>
      <c r="L53" s="34"/>
      <c r="M53" s="34"/>
      <c r="N53" s="35"/>
      <c r="O53" s="35"/>
      <c r="P53" s="36"/>
      <c r="Q53" s="92"/>
      <c r="R53" s="35"/>
      <c r="S53" s="5">
        <f t="shared" si="2"/>
        <v>0</v>
      </c>
    </row>
    <row r="54" spans="1:19" ht="12.75">
      <c r="A54" s="17">
        <v>13</v>
      </c>
      <c r="B54" s="18">
        <v>2009</v>
      </c>
      <c r="C54" s="19" t="s">
        <v>12</v>
      </c>
      <c r="D54" s="19" t="s">
        <v>10</v>
      </c>
      <c r="E54" s="32"/>
      <c r="F54" s="33"/>
      <c r="G54" s="34"/>
      <c r="H54" s="34"/>
      <c r="I54" s="34"/>
      <c r="J54" s="34"/>
      <c r="K54" s="34"/>
      <c r="L54" s="34"/>
      <c r="M54" s="34"/>
      <c r="N54" s="35"/>
      <c r="O54" s="35"/>
      <c r="P54" s="36"/>
      <c r="Q54" s="92"/>
      <c r="R54" s="35"/>
      <c r="S54" s="5">
        <f t="shared" si="2"/>
        <v>0</v>
      </c>
    </row>
    <row r="55" spans="1:19" ht="13.5" thickBot="1">
      <c r="A55" s="17">
        <v>14</v>
      </c>
      <c r="B55" s="68">
        <v>2009</v>
      </c>
      <c r="C55" s="69" t="s">
        <v>12</v>
      </c>
      <c r="D55" s="69" t="s">
        <v>10</v>
      </c>
      <c r="E55" s="70"/>
      <c r="F55" s="71"/>
      <c r="G55" s="72"/>
      <c r="H55" s="72"/>
      <c r="I55" s="72"/>
      <c r="J55" s="72"/>
      <c r="K55" s="72"/>
      <c r="L55" s="72"/>
      <c r="M55" s="72"/>
      <c r="N55" s="59"/>
      <c r="O55" s="59"/>
      <c r="P55" s="60"/>
      <c r="Q55" s="92"/>
      <c r="R55" s="59"/>
      <c r="S55" s="5">
        <f t="shared" si="2"/>
        <v>0</v>
      </c>
    </row>
    <row r="56" spans="1:19" ht="12.75">
      <c r="A56" s="20">
        <v>1</v>
      </c>
      <c r="B56" s="77">
        <v>2008</v>
      </c>
      <c r="C56" s="22" t="s">
        <v>11</v>
      </c>
      <c r="D56" s="22" t="s">
        <v>10</v>
      </c>
      <c r="E56" s="38" t="s">
        <v>42</v>
      </c>
      <c r="F56" s="39"/>
      <c r="G56" s="40"/>
      <c r="H56" s="40" t="s">
        <v>30</v>
      </c>
      <c r="I56" s="40"/>
      <c r="J56" s="40"/>
      <c r="K56" s="40"/>
      <c r="L56" s="40"/>
      <c r="M56" s="40"/>
      <c r="N56" s="41"/>
      <c r="O56" s="38"/>
      <c r="P56" s="93"/>
      <c r="Q56" s="63" t="s">
        <v>30</v>
      </c>
      <c r="R56" s="38"/>
      <c r="S56" s="57">
        <f>IF(OR(COUNTA($F$56:$F$70)&gt;=2,COUNTA($G$56:$G$70)&gt;=2,COUNTA($H$56:$H$70)&gt;=2,COUNTA($I$56:$I$70)&gt;=2,COUNTA($J$56:$J$70)&gt;=2,COUNTA($K$56:$K$70)&gt;=2,COUNTA($L$56:$L$70)&gt;=2,COUNTA($M$56:$M$70)&gt;=2,COUNTA($N$56:$N$70)&gt;=2,COUNTA($O$56:$O$70)&gt;=2),"每個項目最多1位參賽者",IF(COUNTA($Q$56:$Q$100)&gt;=6,"高級組四人大繩最多5位參賽者連1位後備",IF(COUNTA($R$14:$R$100)&gt;=6,"四人交互繩速度跳最多5位參賽者連1位後備",IF(COUNTIF(F56:O56,"x")=0,0,IF(COUNTIF(F56:O56,"x")=1,50,IF(COUNTIF(F56:O56,"x")=2,80,"最多2個個人項目"))))))</f>
        <v>50</v>
      </c>
    </row>
    <row r="57" spans="1:19" ht="12.75">
      <c r="A57" s="23">
        <v>2</v>
      </c>
      <c r="B57" s="78">
        <v>2008</v>
      </c>
      <c r="C57" s="25" t="s">
        <v>11</v>
      </c>
      <c r="D57" s="25" t="s">
        <v>10</v>
      </c>
      <c r="E57" s="43"/>
      <c r="F57" s="44"/>
      <c r="G57" s="45"/>
      <c r="H57" s="45"/>
      <c r="I57" s="45"/>
      <c r="J57" s="45"/>
      <c r="K57" s="45"/>
      <c r="L57" s="45"/>
      <c r="M57" s="45"/>
      <c r="N57" s="46"/>
      <c r="O57" s="43"/>
      <c r="P57" s="94"/>
      <c r="Q57" s="64"/>
      <c r="R57" s="43"/>
      <c r="S57" s="58">
        <f aca="true" t="shared" si="3" ref="S57:S70">IF(OR(COUNTA($F$56:$F$70)&gt;=2,COUNTA($G$56:$G$70)&gt;=2,COUNTA($H$56:$H$70)&gt;=2,COUNTA($I$56:$I$70)&gt;=2,COUNTA($J$56:$J$70)&gt;=2,COUNTA($K$56:$K$70)&gt;=2,COUNTA($L$56:$L$70)&gt;=2,COUNTA($M$56:$M$70)&gt;=2,COUNTA($N$56:$N$70)&gt;=2,COUNTA($O$56:$O$70)&gt;=2),"每個項目最多1位參賽者",IF(COUNTA($Q$56:$Q$100)&gt;=6,"高級組四人大繩最多5位參賽者連1位後備",IF(COUNTA($R$14:$R$100)&gt;=6,"四人交互繩速度跳最多5位參賽者連1位後備",IF(COUNTIF(F57:O57,"x")=0,0,IF(COUNTIF(F57:O57,"x")=1,50,IF(COUNTIF(F57:O57,"x")=2,80,"最多2個個人項目"))))))</f>
        <v>0</v>
      </c>
    </row>
    <row r="58" spans="1:19" ht="12.75">
      <c r="A58" s="23">
        <v>3</v>
      </c>
      <c r="B58" s="78">
        <v>2008</v>
      </c>
      <c r="C58" s="25" t="s">
        <v>11</v>
      </c>
      <c r="D58" s="25" t="s">
        <v>10</v>
      </c>
      <c r="E58" s="43"/>
      <c r="F58" s="44"/>
      <c r="G58" s="45"/>
      <c r="H58" s="45"/>
      <c r="I58" s="45"/>
      <c r="J58" s="45"/>
      <c r="K58" s="45"/>
      <c r="L58" s="45"/>
      <c r="M58" s="45"/>
      <c r="N58" s="46"/>
      <c r="O58" s="43"/>
      <c r="P58" s="94"/>
      <c r="Q58" s="64"/>
      <c r="R58" s="43"/>
      <c r="S58" s="58">
        <f t="shared" si="3"/>
        <v>0</v>
      </c>
    </row>
    <row r="59" spans="1:19" ht="12.75">
      <c r="A59" s="23">
        <v>4</v>
      </c>
      <c r="B59" s="78">
        <v>2008</v>
      </c>
      <c r="C59" s="25" t="s">
        <v>11</v>
      </c>
      <c r="D59" s="25" t="s">
        <v>10</v>
      </c>
      <c r="E59" s="43"/>
      <c r="F59" s="44"/>
      <c r="G59" s="45"/>
      <c r="H59" s="45"/>
      <c r="I59" s="45"/>
      <c r="J59" s="45"/>
      <c r="K59" s="45"/>
      <c r="L59" s="45"/>
      <c r="M59" s="45"/>
      <c r="N59" s="46"/>
      <c r="O59" s="43"/>
      <c r="P59" s="94"/>
      <c r="Q59" s="64"/>
      <c r="R59" s="43"/>
      <c r="S59" s="58">
        <f t="shared" si="3"/>
        <v>0</v>
      </c>
    </row>
    <row r="60" spans="1:19" ht="12.75">
      <c r="A60" s="23">
        <v>5</v>
      </c>
      <c r="B60" s="78">
        <v>2008</v>
      </c>
      <c r="C60" s="25" t="s">
        <v>11</v>
      </c>
      <c r="D60" s="25" t="s">
        <v>10</v>
      </c>
      <c r="E60" s="43"/>
      <c r="F60" s="44"/>
      <c r="G60" s="45"/>
      <c r="H60" s="45"/>
      <c r="I60" s="45"/>
      <c r="J60" s="45"/>
      <c r="K60" s="45"/>
      <c r="L60" s="45"/>
      <c r="M60" s="45"/>
      <c r="N60" s="46"/>
      <c r="O60" s="43"/>
      <c r="P60" s="94"/>
      <c r="Q60" s="64"/>
      <c r="R60" s="43"/>
      <c r="S60" s="58">
        <f t="shared" si="3"/>
        <v>0</v>
      </c>
    </row>
    <row r="61" spans="1:19" ht="12.75">
      <c r="A61" s="23">
        <v>6</v>
      </c>
      <c r="B61" s="78">
        <v>2008</v>
      </c>
      <c r="C61" s="25" t="s">
        <v>11</v>
      </c>
      <c r="D61" s="25" t="s">
        <v>10</v>
      </c>
      <c r="E61" s="43"/>
      <c r="F61" s="44"/>
      <c r="G61" s="45"/>
      <c r="H61" s="45"/>
      <c r="I61" s="45"/>
      <c r="J61" s="45"/>
      <c r="K61" s="45"/>
      <c r="L61" s="45"/>
      <c r="M61" s="45"/>
      <c r="N61" s="46"/>
      <c r="O61" s="43"/>
      <c r="P61" s="94"/>
      <c r="Q61" s="64"/>
      <c r="R61" s="43"/>
      <c r="S61" s="58">
        <f t="shared" si="3"/>
        <v>0</v>
      </c>
    </row>
    <row r="62" spans="1:19" ht="12.75">
      <c r="A62" s="23">
        <v>7</v>
      </c>
      <c r="B62" s="78">
        <v>2008</v>
      </c>
      <c r="C62" s="25" t="s">
        <v>11</v>
      </c>
      <c r="D62" s="25" t="s">
        <v>10</v>
      </c>
      <c r="E62" s="43"/>
      <c r="F62" s="44"/>
      <c r="G62" s="45"/>
      <c r="H62" s="45"/>
      <c r="I62" s="45"/>
      <c r="J62" s="45"/>
      <c r="K62" s="45"/>
      <c r="L62" s="45"/>
      <c r="M62" s="45"/>
      <c r="N62" s="46"/>
      <c r="O62" s="43"/>
      <c r="P62" s="94"/>
      <c r="Q62" s="64"/>
      <c r="R62" s="43"/>
      <c r="S62" s="58">
        <f t="shared" si="3"/>
        <v>0</v>
      </c>
    </row>
    <row r="63" spans="1:19" ht="12.75">
      <c r="A63" s="23">
        <v>8</v>
      </c>
      <c r="B63" s="78">
        <v>2008</v>
      </c>
      <c r="C63" s="25" t="s">
        <v>11</v>
      </c>
      <c r="D63" s="25" t="s">
        <v>10</v>
      </c>
      <c r="E63" s="43"/>
      <c r="F63" s="44"/>
      <c r="G63" s="45"/>
      <c r="H63" s="45"/>
      <c r="I63" s="45"/>
      <c r="J63" s="45"/>
      <c r="K63" s="45"/>
      <c r="L63" s="45"/>
      <c r="M63" s="45"/>
      <c r="N63" s="46"/>
      <c r="O63" s="43"/>
      <c r="P63" s="94"/>
      <c r="Q63" s="64"/>
      <c r="R63" s="43"/>
      <c r="S63" s="58">
        <f t="shared" si="3"/>
        <v>0</v>
      </c>
    </row>
    <row r="64" spans="1:19" ht="12.75">
      <c r="A64" s="23">
        <v>9</v>
      </c>
      <c r="B64" s="78">
        <v>2008</v>
      </c>
      <c r="C64" s="25" t="s">
        <v>11</v>
      </c>
      <c r="D64" s="25" t="s">
        <v>10</v>
      </c>
      <c r="E64" s="43"/>
      <c r="F64" s="44"/>
      <c r="G64" s="45"/>
      <c r="H64" s="45"/>
      <c r="I64" s="45"/>
      <c r="J64" s="45"/>
      <c r="K64" s="45"/>
      <c r="L64" s="45"/>
      <c r="M64" s="45"/>
      <c r="N64" s="46"/>
      <c r="O64" s="43"/>
      <c r="P64" s="94"/>
      <c r="Q64" s="64"/>
      <c r="R64" s="43"/>
      <c r="S64" s="58">
        <f t="shared" si="3"/>
        <v>0</v>
      </c>
    </row>
    <row r="65" spans="1:19" ht="12.75">
      <c r="A65" s="23">
        <v>10</v>
      </c>
      <c r="B65" s="78">
        <v>2008</v>
      </c>
      <c r="C65" s="25" t="s">
        <v>11</v>
      </c>
      <c r="D65" s="25" t="s">
        <v>10</v>
      </c>
      <c r="E65" s="43"/>
      <c r="F65" s="44"/>
      <c r="G65" s="45"/>
      <c r="H65" s="45"/>
      <c r="I65" s="45"/>
      <c r="J65" s="45"/>
      <c r="K65" s="45"/>
      <c r="L65" s="45"/>
      <c r="M65" s="45"/>
      <c r="N65" s="46"/>
      <c r="O65" s="43"/>
      <c r="P65" s="94"/>
      <c r="Q65" s="64"/>
      <c r="R65" s="43"/>
      <c r="S65" s="58">
        <f t="shared" si="3"/>
        <v>0</v>
      </c>
    </row>
    <row r="66" spans="1:19" ht="12.75">
      <c r="A66" s="23">
        <v>11</v>
      </c>
      <c r="B66" s="78">
        <v>2008</v>
      </c>
      <c r="C66" s="25" t="s">
        <v>11</v>
      </c>
      <c r="D66" s="25" t="s">
        <v>10</v>
      </c>
      <c r="E66" s="43"/>
      <c r="F66" s="44"/>
      <c r="G66" s="45"/>
      <c r="H66" s="45"/>
      <c r="I66" s="45"/>
      <c r="J66" s="45"/>
      <c r="K66" s="45"/>
      <c r="L66" s="45"/>
      <c r="M66" s="45"/>
      <c r="N66" s="46"/>
      <c r="O66" s="43"/>
      <c r="P66" s="94"/>
      <c r="Q66" s="64"/>
      <c r="R66" s="43"/>
      <c r="S66" s="58">
        <f t="shared" si="3"/>
        <v>0</v>
      </c>
    </row>
    <row r="67" spans="1:19" ht="12.75">
      <c r="A67" s="23">
        <v>12</v>
      </c>
      <c r="B67" s="78">
        <v>2008</v>
      </c>
      <c r="C67" s="25" t="s">
        <v>11</v>
      </c>
      <c r="D67" s="25" t="s">
        <v>10</v>
      </c>
      <c r="E67" s="43"/>
      <c r="F67" s="44"/>
      <c r="G67" s="45"/>
      <c r="H67" s="45"/>
      <c r="I67" s="45"/>
      <c r="J67" s="45"/>
      <c r="K67" s="45"/>
      <c r="L67" s="45"/>
      <c r="M67" s="45"/>
      <c r="N67" s="46"/>
      <c r="O67" s="43"/>
      <c r="P67" s="94"/>
      <c r="Q67" s="64"/>
      <c r="R67" s="43"/>
      <c r="S67" s="58">
        <f t="shared" si="3"/>
        <v>0</v>
      </c>
    </row>
    <row r="68" spans="1:19" ht="12.75">
      <c r="A68" s="23">
        <v>13</v>
      </c>
      <c r="B68" s="78">
        <v>2008</v>
      </c>
      <c r="C68" s="25" t="s">
        <v>11</v>
      </c>
      <c r="D68" s="25" t="s">
        <v>10</v>
      </c>
      <c r="E68" s="43"/>
      <c r="F68" s="44"/>
      <c r="G68" s="45"/>
      <c r="H68" s="45"/>
      <c r="I68" s="45"/>
      <c r="J68" s="45"/>
      <c r="K68" s="45"/>
      <c r="L68" s="45"/>
      <c r="M68" s="45"/>
      <c r="N68" s="46"/>
      <c r="O68" s="43"/>
      <c r="P68" s="94"/>
      <c r="Q68" s="64"/>
      <c r="R68" s="43"/>
      <c r="S68" s="58">
        <f t="shared" si="3"/>
        <v>0</v>
      </c>
    </row>
    <row r="69" spans="1:19" ht="12.75">
      <c r="A69" s="23">
        <v>14</v>
      </c>
      <c r="B69" s="78">
        <v>2008</v>
      </c>
      <c r="C69" s="25" t="s">
        <v>11</v>
      </c>
      <c r="D69" s="25" t="s">
        <v>10</v>
      </c>
      <c r="E69" s="43"/>
      <c r="F69" s="44"/>
      <c r="G69" s="45"/>
      <c r="H69" s="45"/>
      <c r="I69" s="45"/>
      <c r="J69" s="45"/>
      <c r="K69" s="45"/>
      <c r="L69" s="45"/>
      <c r="M69" s="45"/>
      <c r="N69" s="46"/>
      <c r="O69" s="43"/>
      <c r="P69" s="94"/>
      <c r="Q69" s="64"/>
      <c r="R69" s="43"/>
      <c r="S69" s="58">
        <f t="shared" si="3"/>
        <v>0</v>
      </c>
    </row>
    <row r="70" spans="1:19" ht="13.5" thickBot="1">
      <c r="A70" s="23">
        <v>15</v>
      </c>
      <c r="B70" s="78">
        <v>2008</v>
      </c>
      <c r="C70" s="25" t="s">
        <v>11</v>
      </c>
      <c r="D70" s="25" t="s">
        <v>10</v>
      </c>
      <c r="E70" s="43"/>
      <c r="F70" s="44"/>
      <c r="G70" s="45"/>
      <c r="H70" s="45"/>
      <c r="I70" s="45"/>
      <c r="J70" s="45"/>
      <c r="K70" s="45"/>
      <c r="L70" s="45"/>
      <c r="M70" s="45"/>
      <c r="N70" s="46"/>
      <c r="O70" s="43"/>
      <c r="P70" s="94"/>
      <c r="Q70" s="66"/>
      <c r="R70" s="67"/>
      <c r="S70" s="58">
        <f t="shared" si="3"/>
        <v>0</v>
      </c>
    </row>
    <row r="71" spans="1:19" ht="12.75">
      <c r="A71" s="14">
        <v>1</v>
      </c>
      <c r="B71" s="79">
        <v>2007</v>
      </c>
      <c r="C71" s="16" t="s">
        <v>11</v>
      </c>
      <c r="D71" s="16" t="s">
        <v>10</v>
      </c>
      <c r="E71" s="27" t="s">
        <v>43</v>
      </c>
      <c r="F71" s="28"/>
      <c r="G71" s="29"/>
      <c r="H71" s="29" t="s">
        <v>30</v>
      </c>
      <c r="I71" s="29" t="s">
        <v>30</v>
      </c>
      <c r="J71" s="29"/>
      <c r="K71" s="29"/>
      <c r="L71" s="29"/>
      <c r="M71" s="29"/>
      <c r="N71" s="30"/>
      <c r="O71" s="27"/>
      <c r="P71" s="94"/>
      <c r="Q71" s="28" t="s">
        <v>30</v>
      </c>
      <c r="R71" s="27"/>
      <c r="S71" s="57">
        <f>IF(OR(COUNTA($F$71:$F$85)&gt;=2,COUNTA($G$71:$G$85)&gt;=2,COUNTA($H$71:$H$85)&gt;=2,COUNTA($I$71:$I$85)&gt;=2,COUNTA($J$71:$J$85)&gt;=2,COUNTA($K$71:$K$85)&gt;=2,COUNTA($L$71:$L$85)&gt;=2,COUNTA($M$71:$M$85)&gt;=2,COUNTA($N$71:$N$85)&gt;=2,COUNTA($O$71:$O$85)&gt;=2),"每個項目最多1位參賽者",IF(COUNTA($Q$56:$Q$100)&gt;=6,"高級組四人大繩最多5位參賽者連1位後備",IF(COUNTA($R$14:$R$100)&gt;=6,"四人交互繩速度跳最多5位參賽者連1位後備",IF(COUNTIF(F71:O71,"x")=0,0,IF(COUNTIF(F71:O71,"x")=1,50,IF(COUNTIF(F71:O71,"x")=2,80,"最多2個個人項目"))))))</f>
        <v>80</v>
      </c>
    </row>
    <row r="72" spans="1:19" ht="12.75">
      <c r="A72" s="17">
        <v>2</v>
      </c>
      <c r="B72" s="80">
        <v>2007</v>
      </c>
      <c r="C72" s="19" t="s">
        <v>11</v>
      </c>
      <c r="D72" s="19" t="s">
        <v>10</v>
      </c>
      <c r="E72" s="32" t="s">
        <v>44</v>
      </c>
      <c r="F72" s="33" t="s">
        <v>30</v>
      </c>
      <c r="G72" s="34"/>
      <c r="H72" s="34"/>
      <c r="I72" s="34"/>
      <c r="J72" s="34"/>
      <c r="K72" s="34"/>
      <c r="L72" s="34"/>
      <c r="M72" s="34"/>
      <c r="N72" s="35"/>
      <c r="O72" s="32"/>
      <c r="P72" s="94"/>
      <c r="Q72" s="33" t="s">
        <v>30</v>
      </c>
      <c r="R72" s="32" t="s">
        <v>30</v>
      </c>
      <c r="S72" s="58">
        <f aca="true" t="shared" si="4" ref="S72:S85">IF(OR(COUNTA($F$71:$F$85)&gt;=2,COUNTA($G$71:$G$85)&gt;=2,COUNTA($H$71:$H$85)&gt;=2,COUNTA($I$71:$I$85)&gt;=2,COUNTA($J$71:$J$85)&gt;=2,COUNTA($K$71:$K$85)&gt;=2,COUNTA($L$71:$L$85)&gt;=2,COUNTA($M$71:$M$85)&gt;=2,COUNTA($N$71:$N$85)&gt;=2,COUNTA($O$71:$O$85)&gt;=2),"每個項目最多1位參賽者",IF(COUNTA($Q$56:$Q$100)&gt;=6,"高級組四人大繩最多5位參賽者連1位後備",IF(COUNTA($R$14:$R$100)&gt;=6,"四人交互繩速度跳最多5位參賽者連1位後備",IF(COUNTIF(F72:O72,"x")=0,0,IF(COUNTIF(F72:O72,"x")=1,50,IF(COUNTIF(F72:O72,"x")=2,80,"最多2個個人項目"))))))</f>
        <v>50</v>
      </c>
    </row>
    <row r="73" spans="1:19" ht="12.75">
      <c r="A73" s="17">
        <v>3</v>
      </c>
      <c r="B73" s="80">
        <v>2007</v>
      </c>
      <c r="C73" s="19" t="s">
        <v>11</v>
      </c>
      <c r="D73" s="19" t="s">
        <v>10</v>
      </c>
      <c r="E73" s="32"/>
      <c r="F73" s="33"/>
      <c r="G73" s="34"/>
      <c r="H73" s="34"/>
      <c r="I73" s="34"/>
      <c r="J73" s="34"/>
      <c r="K73" s="34"/>
      <c r="L73" s="34"/>
      <c r="M73" s="34"/>
      <c r="N73" s="35"/>
      <c r="O73" s="32"/>
      <c r="P73" s="94"/>
      <c r="Q73" s="33"/>
      <c r="R73" s="32"/>
      <c r="S73" s="58">
        <f t="shared" si="4"/>
        <v>0</v>
      </c>
    </row>
    <row r="74" spans="1:19" ht="12.75">
      <c r="A74" s="17">
        <v>4</v>
      </c>
      <c r="B74" s="80">
        <v>2007</v>
      </c>
      <c r="C74" s="19" t="s">
        <v>11</v>
      </c>
      <c r="D74" s="19" t="s">
        <v>10</v>
      </c>
      <c r="E74" s="32"/>
      <c r="F74" s="33"/>
      <c r="G74" s="34"/>
      <c r="H74" s="34"/>
      <c r="I74" s="34"/>
      <c r="J74" s="34"/>
      <c r="K74" s="34"/>
      <c r="L74" s="34"/>
      <c r="M74" s="34"/>
      <c r="N74" s="35"/>
      <c r="O74" s="32"/>
      <c r="P74" s="94"/>
      <c r="Q74" s="33"/>
      <c r="R74" s="32"/>
      <c r="S74" s="58">
        <f t="shared" si="4"/>
        <v>0</v>
      </c>
    </row>
    <row r="75" spans="1:19" ht="12.75">
      <c r="A75" s="17">
        <v>5</v>
      </c>
      <c r="B75" s="80">
        <v>2007</v>
      </c>
      <c r="C75" s="19" t="s">
        <v>11</v>
      </c>
      <c r="D75" s="19" t="s">
        <v>10</v>
      </c>
      <c r="E75" s="32"/>
      <c r="F75" s="33"/>
      <c r="G75" s="34"/>
      <c r="H75" s="34"/>
      <c r="I75" s="34"/>
      <c r="J75" s="34"/>
      <c r="K75" s="34"/>
      <c r="L75" s="34"/>
      <c r="M75" s="34"/>
      <c r="N75" s="35"/>
      <c r="O75" s="32"/>
      <c r="P75" s="94"/>
      <c r="Q75" s="33"/>
      <c r="R75" s="32"/>
      <c r="S75" s="58">
        <f t="shared" si="4"/>
        <v>0</v>
      </c>
    </row>
    <row r="76" spans="1:19" ht="12.75">
      <c r="A76" s="17">
        <v>6</v>
      </c>
      <c r="B76" s="80">
        <v>2007</v>
      </c>
      <c r="C76" s="19" t="s">
        <v>11</v>
      </c>
      <c r="D76" s="19" t="s">
        <v>10</v>
      </c>
      <c r="E76" s="32"/>
      <c r="F76" s="33"/>
      <c r="G76" s="34"/>
      <c r="H76" s="34"/>
      <c r="I76" s="34"/>
      <c r="J76" s="34"/>
      <c r="K76" s="34"/>
      <c r="L76" s="34"/>
      <c r="M76" s="34"/>
      <c r="N76" s="35"/>
      <c r="O76" s="32"/>
      <c r="P76" s="94"/>
      <c r="Q76" s="33"/>
      <c r="R76" s="32"/>
      <c r="S76" s="58">
        <f t="shared" si="4"/>
        <v>0</v>
      </c>
    </row>
    <row r="77" spans="1:19" ht="12.75">
      <c r="A77" s="17">
        <v>7</v>
      </c>
      <c r="B77" s="80">
        <v>2007</v>
      </c>
      <c r="C77" s="19" t="s">
        <v>11</v>
      </c>
      <c r="D77" s="19" t="s">
        <v>10</v>
      </c>
      <c r="E77" s="32"/>
      <c r="F77" s="33"/>
      <c r="G77" s="34"/>
      <c r="H77" s="34"/>
      <c r="I77" s="34"/>
      <c r="J77" s="34"/>
      <c r="K77" s="34"/>
      <c r="L77" s="34"/>
      <c r="M77" s="34"/>
      <c r="N77" s="35"/>
      <c r="O77" s="32"/>
      <c r="P77" s="94"/>
      <c r="Q77" s="33"/>
      <c r="R77" s="32"/>
      <c r="S77" s="58">
        <f t="shared" si="4"/>
        <v>0</v>
      </c>
    </row>
    <row r="78" spans="1:19" ht="12.75">
      <c r="A78" s="17">
        <v>8</v>
      </c>
      <c r="B78" s="80">
        <v>2007</v>
      </c>
      <c r="C78" s="19" t="s">
        <v>11</v>
      </c>
      <c r="D78" s="19" t="s">
        <v>10</v>
      </c>
      <c r="E78" s="32"/>
      <c r="F78" s="33"/>
      <c r="G78" s="34"/>
      <c r="H78" s="34"/>
      <c r="I78" s="34"/>
      <c r="J78" s="34"/>
      <c r="K78" s="34"/>
      <c r="L78" s="34"/>
      <c r="M78" s="34"/>
      <c r="N78" s="35"/>
      <c r="O78" s="32"/>
      <c r="P78" s="94"/>
      <c r="Q78" s="33"/>
      <c r="R78" s="32"/>
      <c r="S78" s="58">
        <f t="shared" si="4"/>
        <v>0</v>
      </c>
    </row>
    <row r="79" spans="1:19" ht="12.75">
      <c r="A79" s="17">
        <v>9</v>
      </c>
      <c r="B79" s="80">
        <v>2007</v>
      </c>
      <c r="C79" s="19" t="s">
        <v>11</v>
      </c>
      <c r="D79" s="19" t="s">
        <v>10</v>
      </c>
      <c r="E79" s="32"/>
      <c r="F79" s="33"/>
      <c r="G79" s="34"/>
      <c r="H79" s="34"/>
      <c r="I79" s="34"/>
      <c r="J79" s="34"/>
      <c r="K79" s="34"/>
      <c r="L79" s="34"/>
      <c r="M79" s="34"/>
      <c r="N79" s="35"/>
      <c r="O79" s="32"/>
      <c r="P79" s="94"/>
      <c r="Q79" s="33"/>
      <c r="R79" s="32"/>
      <c r="S79" s="58">
        <f t="shared" si="4"/>
        <v>0</v>
      </c>
    </row>
    <row r="80" spans="1:19" ht="12.75">
      <c r="A80" s="17">
        <v>10</v>
      </c>
      <c r="B80" s="80">
        <v>2007</v>
      </c>
      <c r="C80" s="19" t="s">
        <v>11</v>
      </c>
      <c r="D80" s="19" t="s">
        <v>10</v>
      </c>
      <c r="E80" s="32"/>
      <c r="F80" s="33"/>
      <c r="G80" s="34"/>
      <c r="H80" s="34"/>
      <c r="I80" s="34"/>
      <c r="J80" s="34"/>
      <c r="K80" s="34"/>
      <c r="L80" s="34"/>
      <c r="M80" s="34"/>
      <c r="N80" s="35"/>
      <c r="O80" s="32"/>
      <c r="P80" s="94"/>
      <c r="Q80" s="33"/>
      <c r="R80" s="32"/>
      <c r="S80" s="58">
        <f t="shared" si="4"/>
        <v>0</v>
      </c>
    </row>
    <row r="81" spans="1:19" ht="12.75">
      <c r="A81" s="17">
        <v>11</v>
      </c>
      <c r="B81" s="80">
        <v>2007</v>
      </c>
      <c r="C81" s="19" t="s">
        <v>11</v>
      </c>
      <c r="D81" s="19" t="s">
        <v>10</v>
      </c>
      <c r="E81" s="32"/>
      <c r="F81" s="33"/>
      <c r="G81" s="34"/>
      <c r="H81" s="34"/>
      <c r="I81" s="34"/>
      <c r="J81" s="34"/>
      <c r="K81" s="34"/>
      <c r="L81" s="34"/>
      <c r="M81" s="34"/>
      <c r="N81" s="35"/>
      <c r="O81" s="32"/>
      <c r="P81" s="94"/>
      <c r="Q81" s="33"/>
      <c r="R81" s="32"/>
      <c r="S81" s="58">
        <f t="shared" si="4"/>
        <v>0</v>
      </c>
    </row>
    <row r="82" spans="1:19" ht="12.75">
      <c r="A82" s="17">
        <v>12</v>
      </c>
      <c r="B82" s="80">
        <v>2007</v>
      </c>
      <c r="C82" s="19" t="s">
        <v>11</v>
      </c>
      <c r="D82" s="19" t="s">
        <v>10</v>
      </c>
      <c r="E82" s="32"/>
      <c r="F82" s="33"/>
      <c r="G82" s="34"/>
      <c r="H82" s="34"/>
      <c r="I82" s="34"/>
      <c r="J82" s="34"/>
      <c r="K82" s="34"/>
      <c r="L82" s="34"/>
      <c r="M82" s="34"/>
      <c r="N82" s="35"/>
      <c r="O82" s="32"/>
      <c r="P82" s="94"/>
      <c r="Q82" s="33"/>
      <c r="R82" s="32"/>
      <c r="S82" s="58">
        <f t="shared" si="4"/>
        <v>0</v>
      </c>
    </row>
    <row r="83" spans="1:19" ht="12.75">
      <c r="A83" s="17">
        <v>13</v>
      </c>
      <c r="B83" s="80">
        <v>2007</v>
      </c>
      <c r="C83" s="19" t="s">
        <v>11</v>
      </c>
      <c r="D83" s="19" t="s">
        <v>10</v>
      </c>
      <c r="E83" s="32"/>
      <c r="F83" s="33"/>
      <c r="G83" s="34"/>
      <c r="H83" s="34"/>
      <c r="I83" s="34"/>
      <c r="J83" s="34"/>
      <c r="K83" s="34"/>
      <c r="L83" s="34"/>
      <c r="M83" s="34"/>
      <c r="N83" s="35"/>
      <c r="O83" s="32"/>
      <c r="P83" s="94"/>
      <c r="Q83" s="33"/>
      <c r="R83" s="32"/>
      <c r="S83" s="58">
        <f t="shared" si="4"/>
        <v>0</v>
      </c>
    </row>
    <row r="84" spans="1:19" ht="12.75">
      <c r="A84" s="17">
        <v>14</v>
      </c>
      <c r="B84" s="80">
        <v>2007</v>
      </c>
      <c r="C84" s="19" t="s">
        <v>11</v>
      </c>
      <c r="D84" s="19" t="s">
        <v>10</v>
      </c>
      <c r="E84" s="32"/>
      <c r="F84" s="33"/>
      <c r="G84" s="34"/>
      <c r="H84" s="34"/>
      <c r="I84" s="34"/>
      <c r="J84" s="34"/>
      <c r="K84" s="34"/>
      <c r="L84" s="34"/>
      <c r="M84" s="34"/>
      <c r="N84" s="35"/>
      <c r="O84" s="32"/>
      <c r="P84" s="94"/>
      <c r="Q84" s="33"/>
      <c r="R84" s="32"/>
      <c r="S84" s="58">
        <f t="shared" si="4"/>
        <v>0</v>
      </c>
    </row>
    <row r="85" spans="1:19" ht="13.5" thickBot="1">
      <c r="A85" s="17">
        <v>15</v>
      </c>
      <c r="B85" s="80">
        <v>2007</v>
      </c>
      <c r="C85" s="19" t="s">
        <v>11</v>
      </c>
      <c r="D85" s="19" t="s">
        <v>10</v>
      </c>
      <c r="E85" s="32"/>
      <c r="F85" s="33"/>
      <c r="G85" s="34"/>
      <c r="H85" s="34"/>
      <c r="I85" s="34"/>
      <c r="J85" s="34"/>
      <c r="K85" s="34"/>
      <c r="L85" s="34"/>
      <c r="M85" s="34"/>
      <c r="N85" s="35"/>
      <c r="O85" s="32"/>
      <c r="P85" s="94"/>
      <c r="Q85" s="75"/>
      <c r="R85" s="76"/>
      <c r="S85" s="58">
        <f t="shared" si="4"/>
        <v>0</v>
      </c>
    </row>
    <row r="86" spans="1:19" ht="12.75">
      <c r="A86" s="20">
        <v>1</v>
      </c>
      <c r="B86" s="77" t="s">
        <v>52</v>
      </c>
      <c r="C86" s="22" t="s">
        <v>11</v>
      </c>
      <c r="D86" s="22" t="s">
        <v>10</v>
      </c>
      <c r="E86" s="38" t="s">
        <v>45</v>
      </c>
      <c r="F86" s="39"/>
      <c r="G86" s="40"/>
      <c r="H86" s="40"/>
      <c r="I86" s="40"/>
      <c r="J86" s="40"/>
      <c r="K86" s="40"/>
      <c r="L86" s="40"/>
      <c r="M86" s="40"/>
      <c r="N86" s="41"/>
      <c r="O86" s="38" t="s">
        <v>30</v>
      </c>
      <c r="P86" s="94"/>
      <c r="Q86" s="73" t="s">
        <v>30</v>
      </c>
      <c r="R86" s="74" t="s">
        <v>30</v>
      </c>
      <c r="S86" s="57">
        <f>IF(OR(COUNTA($F$86:$F$100)&gt;=2,COUNTA($G$86:$G$100)&gt;=2,COUNTA($H$86:$H$100)&gt;=2,COUNTA($I$86:$I$100)&gt;=2,COUNTA($J$86:$J$100)&gt;=2,COUNTA($K$86:$K$100)&gt;=2,COUNTA($L$86:$L$100)&gt;=2,COUNTA($M$86:$M$100)&gt;=2,COUNTA($N$86:$N$100)&gt;=2,COUNTA($O$86:$O$100)&gt;=2),"每個項目最多1位參賽者",IF(COUNTA($Q$56:$Q$100)&gt;=6,"高級組四人大繩最多5位參賽者連1位後備",IF(COUNTA($R$14:$R$100)&gt;=6,"四人交互繩速度跳最多5位參賽者連1位後備",IF(COUNTIF(F86:O86,"x")=0,0,IF(COUNTIF(F86:O86,"x")=1,50,IF(COUNTIF(F86:O86,"x")=2,80,"最多2個個人項目"))))))</f>
        <v>50</v>
      </c>
    </row>
    <row r="87" spans="1:19" ht="12.75">
      <c r="A87" s="23">
        <v>2</v>
      </c>
      <c r="B87" s="78" t="s">
        <v>52</v>
      </c>
      <c r="C87" s="25" t="s">
        <v>11</v>
      </c>
      <c r="D87" s="25" t="s">
        <v>10</v>
      </c>
      <c r="E87" s="43" t="s">
        <v>46</v>
      </c>
      <c r="F87" s="44"/>
      <c r="G87" s="45"/>
      <c r="H87" s="45"/>
      <c r="I87" s="45"/>
      <c r="J87" s="45"/>
      <c r="K87" s="45"/>
      <c r="L87" s="45"/>
      <c r="M87" s="45"/>
      <c r="N87" s="46"/>
      <c r="O87" s="43"/>
      <c r="P87" s="94"/>
      <c r="Q87" s="64" t="s">
        <v>30</v>
      </c>
      <c r="R87" s="43" t="s">
        <v>30</v>
      </c>
      <c r="S87" s="58">
        <f aca="true" t="shared" si="5" ref="S87:S100">IF(OR(COUNTA($F$86:$F$100)&gt;=2,COUNTA($G$86:$G$100)&gt;=2,COUNTA($H$86:$H$100)&gt;=2,COUNTA($I$86:$I$100)&gt;=2,COUNTA($J$86:$J$100)&gt;=2,COUNTA($K$86:$K$100)&gt;=2,COUNTA($L$86:$L$100)&gt;=2,COUNTA($M$86:$M$100)&gt;=2,COUNTA($N$86:$N$100)&gt;=2,COUNTA($O$86:$O$100)&gt;=2),"每個項目最多1位參賽者",IF(COUNTA($Q$56:$Q$100)&gt;=6,"高級組四人大繩最多5位參賽者連1位後備",IF(COUNTA($R$14:$R$100)&gt;=6,"四人交互繩速度跳最多5位參賽者連1位後備",IF(COUNTIF(F87:O87,"x")=0,0,IF(COUNTIF(F87:O87,"x")=1,50,IF(COUNTIF(F87:O87,"x")=2,80,"最多2個個人項目"))))))</f>
        <v>0</v>
      </c>
    </row>
    <row r="88" spans="1:19" ht="12.75">
      <c r="A88" s="23">
        <v>3</v>
      </c>
      <c r="B88" s="78" t="s">
        <v>52</v>
      </c>
      <c r="C88" s="25" t="s">
        <v>11</v>
      </c>
      <c r="D88" s="25" t="s">
        <v>10</v>
      </c>
      <c r="E88" s="43" t="s">
        <v>54</v>
      </c>
      <c r="F88" s="44"/>
      <c r="G88" s="45"/>
      <c r="H88" s="45"/>
      <c r="I88" s="45"/>
      <c r="J88" s="45"/>
      <c r="K88" s="45"/>
      <c r="L88" s="45"/>
      <c r="M88" s="45"/>
      <c r="N88" s="46"/>
      <c r="O88" s="43"/>
      <c r="P88" s="94"/>
      <c r="Q88" s="64"/>
      <c r="R88" s="43" t="s">
        <v>30</v>
      </c>
      <c r="S88" s="58">
        <f t="shared" si="5"/>
        <v>0</v>
      </c>
    </row>
    <row r="89" spans="1:19" ht="12.75">
      <c r="A89" s="23">
        <v>4</v>
      </c>
      <c r="B89" s="78" t="s">
        <v>52</v>
      </c>
      <c r="C89" s="25" t="s">
        <v>11</v>
      </c>
      <c r="D89" s="25" t="s">
        <v>10</v>
      </c>
      <c r="E89" s="43"/>
      <c r="F89" s="44"/>
      <c r="G89" s="45"/>
      <c r="H89" s="45"/>
      <c r="I89" s="45"/>
      <c r="J89" s="45"/>
      <c r="K89" s="45"/>
      <c r="L89" s="45"/>
      <c r="M89" s="45"/>
      <c r="N89" s="46"/>
      <c r="O89" s="43"/>
      <c r="P89" s="94"/>
      <c r="Q89" s="64"/>
      <c r="R89" s="43"/>
      <c r="S89" s="58">
        <f t="shared" si="5"/>
        <v>0</v>
      </c>
    </row>
    <row r="90" spans="1:19" ht="12.75">
      <c r="A90" s="23">
        <v>5</v>
      </c>
      <c r="B90" s="78" t="s">
        <v>52</v>
      </c>
      <c r="C90" s="25" t="s">
        <v>11</v>
      </c>
      <c r="D90" s="25" t="s">
        <v>10</v>
      </c>
      <c r="E90" s="43"/>
      <c r="F90" s="44"/>
      <c r="G90" s="45"/>
      <c r="H90" s="45"/>
      <c r="I90" s="45"/>
      <c r="J90" s="45"/>
      <c r="K90" s="45"/>
      <c r="L90" s="45"/>
      <c r="M90" s="45"/>
      <c r="N90" s="46"/>
      <c r="O90" s="43"/>
      <c r="P90" s="94"/>
      <c r="Q90" s="64"/>
      <c r="R90" s="43"/>
      <c r="S90" s="58">
        <f t="shared" si="5"/>
        <v>0</v>
      </c>
    </row>
    <row r="91" spans="1:19" ht="12.75">
      <c r="A91" s="23">
        <v>6</v>
      </c>
      <c r="B91" s="78" t="s">
        <v>52</v>
      </c>
      <c r="C91" s="25" t="s">
        <v>11</v>
      </c>
      <c r="D91" s="25" t="s">
        <v>10</v>
      </c>
      <c r="E91" s="43"/>
      <c r="F91" s="44"/>
      <c r="G91" s="45"/>
      <c r="H91" s="45"/>
      <c r="I91" s="45"/>
      <c r="J91" s="45"/>
      <c r="K91" s="45"/>
      <c r="L91" s="45"/>
      <c r="M91" s="45"/>
      <c r="N91" s="46"/>
      <c r="O91" s="43"/>
      <c r="P91" s="94"/>
      <c r="Q91" s="64"/>
      <c r="R91" s="43"/>
      <c r="S91" s="58">
        <f t="shared" si="5"/>
        <v>0</v>
      </c>
    </row>
    <row r="92" spans="1:19" ht="12.75">
      <c r="A92" s="23">
        <v>7</v>
      </c>
      <c r="B92" s="78" t="s">
        <v>52</v>
      </c>
      <c r="C92" s="25" t="s">
        <v>11</v>
      </c>
      <c r="D92" s="25" t="s">
        <v>10</v>
      </c>
      <c r="E92" s="43"/>
      <c r="F92" s="44"/>
      <c r="G92" s="45"/>
      <c r="H92" s="45"/>
      <c r="I92" s="45"/>
      <c r="J92" s="45"/>
      <c r="K92" s="45"/>
      <c r="L92" s="45"/>
      <c r="M92" s="45"/>
      <c r="N92" s="46"/>
      <c r="O92" s="43"/>
      <c r="P92" s="94"/>
      <c r="Q92" s="64"/>
      <c r="R92" s="43"/>
      <c r="S92" s="58">
        <f t="shared" si="5"/>
        <v>0</v>
      </c>
    </row>
    <row r="93" spans="1:19" ht="12.75">
      <c r="A93" s="23">
        <v>8</v>
      </c>
      <c r="B93" s="78" t="s">
        <v>52</v>
      </c>
      <c r="C93" s="25" t="s">
        <v>11</v>
      </c>
      <c r="D93" s="25" t="s">
        <v>10</v>
      </c>
      <c r="E93" s="43"/>
      <c r="F93" s="44"/>
      <c r="G93" s="45"/>
      <c r="H93" s="45"/>
      <c r="I93" s="45"/>
      <c r="J93" s="45"/>
      <c r="K93" s="45"/>
      <c r="L93" s="45"/>
      <c r="M93" s="45"/>
      <c r="N93" s="46"/>
      <c r="O93" s="43"/>
      <c r="P93" s="94"/>
      <c r="Q93" s="64"/>
      <c r="R93" s="43"/>
      <c r="S93" s="58">
        <f t="shared" si="5"/>
        <v>0</v>
      </c>
    </row>
    <row r="94" spans="1:19" ht="12.75">
      <c r="A94" s="23">
        <v>9</v>
      </c>
      <c r="B94" s="78" t="s">
        <v>52</v>
      </c>
      <c r="C94" s="25" t="s">
        <v>11</v>
      </c>
      <c r="D94" s="25" t="s">
        <v>10</v>
      </c>
      <c r="E94" s="43"/>
      <c r="F94" s="44"/>
      <c r="G94" s="45"/>
      <c r="H94" s="45"/>
      <c r="I94" s="45"/>
      <c r="J94" s="45"/>
      <c r="K94" s="45"/>
      <c r="L94" s="45"/>
      <c r="M94" s="45"/>
      <c r="N94" s="46"/>
      <c r="O94" s="43"/>
      <c r="P94" s="94"/>
      <c r="Q94" s="64"/>
      <c r="R94" s="43"/>
      <c r="S94" s="58">
        <f t="shared" si="5"/>
        <v>0</v>
      </c>
    </row>
    <row r="95" spans="1:19" ht="12.75">
      <c r="A95" s="23">
        <v>10</v>
      </c>
      <c r="B95" s="78" t="s">
        <v>52</v>
      </c>
      <c r="C95" s="25" t="s">
        <v>11</v>
      </c>
      <c r="D95" s="25" t="s">
        <v>10</v>
      </c>
      <c r="E95" s="43"/>
      <c r="F95" s="44"/>
      <c r="G95" s="45"/>
      <c r="H95" s="45"/>
      <c r="I95" s="45"/>
      <c r="J95" s="45"/>
      <c r="K95" s="45"/>
      <c r="L95" s="45"/>
      <c r="M95" s="45"/>
      <c r="N95" s="46"/>
      <c r="O95" s="43"/>
      <c r="P95" s="94"/>
      <c r="Q95" s="64"/>
      <c r="R95" s="43"/>
      <c r="S95" s="58">
        <f t="shared" si="5"/>
        <v>0</v>
      </c>
    </row>
    <row r="96" spans="1:19" ht="12.75">
      <c r="A96" s="23">
        <v>11</v>
      </c>
      <c r="B96" s="78" t="s">
        <v>52</v>
      </c>
      <c r="C96" s="25" t="s">
        <v>11</v>
      </c>
      <c r="D96" s="25" t="s">
        <v>10</v>
      </c>
      <c r="E96" s="43"/>
      <c r="F96" s="44"/>
      <c r="G96" s="45"/>
      <c r="H96" s="45"/>
      <c r="I96" s="45"/>
      <c r="J96" s="45"/>
      <c r="K96" s="45"/>
      <c r="L96" s="45"/>
      <c r="M96" s="45"/>
      <c r="N96" s="46"/>
      <c r="O96" s="43"/>
      <c r="P96" s="94"/>
      <c r="Q96" s="64"/>
      <c r="R96" s="43"/>
      <c r="S96" s="58">
        <f t="shared" si="5"/>
        <v>0</v>
      </c>
    </row>
    <row r="97" spans="1:19" ht="12.75">
      <c r="A97" s="23">
        <v>12</v>
      </c>
      <c r="B97" s="78" t="s">
        <v>52</v>
      </c>
      <c r="C97" s="25" t="s">
        <v>11</v>
      </c>
      <c r="D97" s="25" t="s">
        <v>10</v>
      </c>
      <c r="E97" s="43"/>
      <c r="F97" s="44"/>
      <c r="G97" s="45"/>
      <c r="H97" s="45"/>
      <c r="I97" s="45"/>
      <c r="J97" s="45"/>
      <c r="K97" s="45"/>
      <c r="L97" s="45"/>
      <c r="M97" s="45"/>
      <c r="N97" s="46"/>
      <c r="O97" s="43"/>
      <c r="P97" s="94"/>
      <c r="Q97" s="64"/>
      <c r="R97" s="43"/>
      <c r="S97" s="58">
        <f t="shared" si="5"/>
        <v>0</v>
      </c>
    </row>
    <row r="98" spans="1:19" ht="12.75">
      <c r="A98" s="23">
        <v>13</v>
      </c>
      <c r="B98" s="78" t="s">
        <v>52</v>
      </c>
      <c r="C98" s="25" t="s">
        <v>11</v>
      </c>
      <c r="D98" s="25" t="s">
        <v>10</v>
      </c>
      <c r="E98" s="43"/>
      <c r="F98" s="44"/>
      <c r="G98" s="45"/>
      <c r="H98" s="45"/>
      <c r="I98" s="45"/>
      <c r="J98" s="45"/>
      <c r="K98" s="45"/>
      <c r="L98" s="45"/>
      <c r="M98" s="45"/>
      <c r="N98" s="46"/>
      <c r="O98" s="43"/>
      <c r="P98" s="94"/>
      <c r="Q98" s="64"/>
      <c r="R98" s="43"/>
      <c r="S98" s="58">
        <f t="shared" si="5"/>
        <v>0</v>
      </c>
    </row>
    <row r="99" spans="1:19" ht="12.75">
      <c r="A99" s="23">
        <v>14</v>
      </c>
      <c r="B99" s="78" t="s">
        <v>52</v>
      </c>
      <c r="C99" s="25" t="s">
        <v>11</v>
      </c>
      <c r="D99" s="25" t="s">
        <v>10</v>
      </c>
      <c r="E99" s="43"/>
      <c r="F99" s="44"/>
      <c r="G99" s="45"/>
      <c r="H99" s="45"/>
      <c r="I99" s="45"/>
      <c r="J99" s="45"/>
      <c r="K99" s="45"/>
      <c r="L99" s="45"/>
      <c r="M99" s="45"/>
      <c r="N99" s="46"/>
      <c r="O99" s="43"/>
      <c r="P99" s="94"/>
      <c r="Q99" s="64"/>
      <c r="R99" s="43"/>
      <c r="S99" s="58">
        <f t="shared" si="5"/>
        <v>0</v>
      </c>
    </row>
    <row r="100" spans="1:19" ht="13.5" thickBot="1">
      <c r="A100" s="85">
        <v>15</v>
      </c>
      <c r="B100" s="81" t="s">
        <v>52</v>
      </c>
      <c r="C100" s="82" t="s">
        <v>11</v>
      </c>
      <c r="D100" s="82" t="s">
        <v>10</v>
      </c>
      <c r="E100" s="62"/>
      <c r="F100" s="83"/>
      <c r="G100" s="61"/>
      <c r="H100" s="61"/>
      <c r="I100" s="61"/>
      <c r="J100" s="61"/>
      <c r="K100" s="61"/>
      <c r="L100" s="61"/>
      <c r="M100" s="61"/>
      <c r="N100" s="84"/>
      <c r="O100" s="62"/>
      <c r="P100" s="95"/>
      <c r="Q100" s="65"/>
      <c r="R100" s="62"/>
      <c r="S100" s="58">
        <f t="shared" si="5"/>
        <v>0</v>
      </c>
    </row>
    <row r="101" spans="5:19" ht="13.5" thickBot="1">
      <c r="E101" s="86">
        <f>COUNTA(E14:E100)</f>
        <v>13</v>
      </c>
      <c r="F101" s="86">
        <f aca="true" t="shared" si="6" ref="F101:R101">COUNTA(F14:F100)</f>
        <v>1</v>
      </c>
      <c r="G101" s="86">
        <f t="shared" si="6"/>
        <v>1</v>
      </c>
      <c r="H101" s="86">
        <f t="shared" si="6"/>
        <v>3</v>
      </c>
      <c r="I101" s="86">
        <f t="shared" si="6"/>
        <v>2</v>
      </c>
      <c r="J101" s="86">
        <f t="shared" si="6"/>
        <v>0</v>
      </c>
      <c r="K101" s="86">
        <f t="shared" si="6"/>
        <v>0</v>
      </c>
      <c r="L101" s="86">
        <f t="shared" si="6"/>
        <v>1</v>
      </c>
      <c r="M101" s="86">
        <f t="shared" si="6"/>
        <v>2</v>
      </c>
      <c r="N101" s="86">
        <f t="shared" si="6"/>
        <v>0</v>
      </c>
      <c r="O101" s="86">
        <f t="shared" si="6"/>
        <v>3</v>
      </c>
      <c r="P101" s="86">
        <f t="shared" si="6"/>
        <v>4</v>
      </c>
      <c r="Q101" s="86">
        <f t="shared" si="6"/>
        <v>5</v>
      </c>
      <c r="R101" s="86">
        <f t="shared" si="6"/>
        <v>5</v>
      </c>
      <c r="S101" s="87">
        <f>SUM(S14:S100)</f>
        <v>590</v>
      </c>
    </row>
  </sheetData>
  <sheetProtection selectLockedCells="1"/>
  <autoFilter ref="B13:Q13"/>
  <mergeCells count="10">
    <mergeCell ref="F12:O12"/>
    <mergeCell ref="Q14:Q55"/>
    <mergeCell ref="P56:P100"/>
    <mergeCell ref="P12:R12"/>
    <mergeCell ref="F1:O1"/>
    <mergeCell ref="F2:O2"/>
    <mergeCell ref="C3:G3"/>
    <mergeCell ref="C4:G4"/>
    <mergeCell ref="C5:G5"/>
    <mergeCell ref="C6:G6"/>
  </mergeCells>
  <conditionalFormatting sqref="F1 P1:R6 Q57:R100 F7:R7 F56:R56 F15:P55 F101:R65498 F57:O100 F13:R13 F14:Q14">
    <cfRule type="cellIs" priority="5" dxfId="0" operator="equal">
      <formula>"x"</formula>
    </cfRule>
  </conditionalFormatting>
  <conditionalFormatting sqref="F12 P12">
    <cfRule type="cellIs" priority="3" dxfId="0" operator="equal">
      <formula>"x"</formula>
    </cfRule>
  </conditionalFormatting>
  <conditionalFormatting sqref="S14:S100">
    <cfRule type="cellIs" priority="2" dxfId="2" operator="greaterThan">
      <formula>1</formula>
    </cfRule>
  </conditionalFormatting>
  <conditionalFormatting sqref="R14:R55">
    <cfRule type="cellIs" priority="1" dxfId="0" operator="equal">
      <formula>"x"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2" fitToWidth="1" orientation="landscape" paperSize="9" scale="4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zoomScalePageLayoutView="0" workbookViewId="0" topLeftCell="A1">
      <pane xSplit="5" ySplit="13" topLeftCell="F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G3"/>
    </sheetView>
  </sheetViews>
  <sheetFormatPr defaultColWidth="11.421875" defaultRowHeight="12.75"/>
  <cols>
    <col min="1" max="1" width="5.28125" style="6" bestFit="1" customWidth="1"/>
    <col min="2" max="2" width="13.28125" style="6" bestFit="1" customWidth="1"/>
    <col min="3" max="4" width="5.28125" style="6" bestFit="1" customWidth="1"/>
    <col min="5" max="5" width="9.28125" style="6" bestFit="1" customWidth="1"/>
    <col min="6" max="15" width="13.140625" style="6" customWidth="1"/>
    <col min="16" max="18" width="12.140625" style="6" customWidth="1"/>
    <col min="19" max="19" width="35.7109375" style="6" customWidth="1"/>
    <col min="20" max="16384" width="10.8515625" style="6" customWidth="1"/>
  </cols>
  <sheetData>
    <row r="1" spans="6:15" ht="21.75">
      <c r="F1" s="99" t="s">
        <v>55</v>
      </c>
      <c r="G1" s="99"/>
      <c r="H1" s="99"/>
      <c r="I1" s="99"/>
      <c r="J1" s="99"/>
      <c r="K1" s="99"/>
      <c r="L1" s="99"/>
      <c r="M1" s="99"/>
      <c r="N1" s="99"/>
      <c r="O1" s="99"/>
    </row>
    <row r="2" spans="6:15" ht="15.75" thickBot="1">
      <c r="F2" s="113" t="s">
        <v>28</v>
      </c>
      <c r="G2" s="113"/>
      <c r="H2" s="113"/>
      <c r="I2" s="113"/>
      <c r="J2" s="113"/>
      <c r="K2" s="113"/>
      <c r="L2" s="113"/>
      <c r="M2" s="113"/>
      <c r="N2" s="113"/>
      <c r="O2" s="113"/>
    </row>
    <row r="3" spans="2:7" ht="15.75" customHeight="1">
      <c r="B3" s="7" t="s">
        <v>20</v>
      </c>
      <c r="C3" s="101"/>
      <c r="D3" s="102"/>
      <c r="E3" s="102"/>
      <c r="F3" s="102"/>
      <c r="G3" s="103"/>
    </row>
    <row r="4" spans="2:7" ht="15.75" customHeight="1">
      <c r="B4" s="26" t="s">
        <v>21</v>
      </c>
      <c r="C4" s="104"/>
      <c r="D4" s="105"/>
      <c r="E4" s="105"/>
      <c r="F4" s="105"/>
      <c r="G4" s="106"/>
    </row>
    <row r="5" spans="2:7" ht="15.75" customHeight="1">
      <c r="B5" s="26" t="s">
        <v>25</v>
      </c>
      <c r="C5" s="107"/>
      <c r="D5" s="108"/>
      <c r="E5" s="108"/>
      <c r="F5" s="108"/>
      <c r="G5" s="109"/>
    </row>
    <row r="6" spans="2:7" ht="15.75" customHeight="1" thickBot="1">
      <c r="B6" s="8" t="s">
        <v>26</v>
      </c>
      <c r="C6" s="110"/>
      <c r="D6" s="111"/>
      <c r="E6" s="111"/>
      <c r="F6" s="111"/>
      <c r="G6" s="112"/>
    </row>
    <row r="8" spans="2:3" ht="12.75">
      <c r="B8" s="1" t="s">
        <v>24</v>
      </c>
      <c r="C8" s="2" t="s">
        <v>23</v>
      </c>
    </row>
    <row r="9" spans="2:19" ht="12.75">
      <c r="B9" s="1"/>
      <c r="C9" s="2" t="s">
        <v>27</v>
      </c>
      <c r="S9" s="3" t="s">
        <v>53</v>
      </c>
    </row>
    <row r="10" spans="2:19" ht="12.75">
      <c r="B10" s="1"/>
      <c r="C10" s="2" t="s">
        <v>29</v>
      </c>
      <c r="S10" s="3"/>
    </row>
    <row r="11" ht="13.5" thickBot="1"/>
    <row r="12" spans="6:19" ht="13.5" thickBot="1">
      <c r="F12" s="88" t="s">
        <v>14</v>
      </c>
      <c r="G12" s="89"/>
      <c r="H12" s="89"/>
      <c r="I12" s="89"/>
      <c r="J12" s="89"/>
      <c r="K12" s="89"/>
      <c r="L12" s="89"/>
      <c r="M12" s="89"/>
      <c r="N12" s="90"/>
      <c r="O12" s="91"/>
      <c r="P12" s="96" t="s">
        <v>15</v>
      </c>
      <c r="Q12" s="97"/>
      <c r="R12" s="98"/>
      <c r="S12" s="48" t="s">
        <v>13</v>
      </c>
    </row>
    <row r="13" spans="2:19" ht="27" customHeight="1" thickBot="1">
      <c r="B13" s="9" t="s">
        <v>6</v>
      </c>
      <c r="C13" s="10" t="s">
        <v>9</v>
      </c>
      <c r="D13" s="10" t="s">
        <v>7</v>
      </c>
      <c r="E13" s="11" t="s">
        <v>8</v>
      </c>
      <c r="F13" s="12" t="s">
        <v>0</v>
      </c>
      <c r="G13" s="13" t="s">
        <v>1</v>
      </c>
      <c r="H13" s="13" t="s">
        <v>3</v>
      </c>
      <c r="I13" s="13" t="s">
        <v>4</v>
      </c>
      <c r="J13" s="13" t="s">
        <v>18</v>
      </c>
      <c r="K13" s="13" t="s">
        <v>19</v>
      </c>
      <c r="L13" s="13" t="s">
        <v>16</v>
      </c>
      <c r="M13" s="13" t="s">
        <v>17</v>
      </c>
      <c r="N13" s="13" t="s">
        <v>2</v>
      </c>
      <c r="O13" s="50" t="s">
        <v>5</v>
      </c>
      <c r="P13" s="54" t="s">
        <v>47</v>
      </c>
      <c r="Q13" s="55" t="s">
        <v>48</v>
      </c>
      <c r="R13" s="56" t="s">
        <v>49</v>
      </c>
      <c r="S13" s="51" t="s">
        <v>50</v>
      </c>
    </row>
    <row r="14" spans="1:19" ht="12.75">
      <c r="A14" s="14">
        <v>1</v>
      </c>
      <c r="B14" s="15" t="s">
        <v>51</v>
      </c>
      <c r="C14" s="16" t="s">
        <v>12</v>
      </c>
      <c r="D14" s="16" t="s">
        <v>10</v>
      </c>
      <c r="E14" s="27"/>
      <c r="F14" s="28"/>
      <c r="G14" s="29"/>
      <c r="H14" s="29"/>
      <c r="I14" s="29"/>
      <c r="J14" s="29"/>
      <c r="K14" s="29"/>
      <c r="L14" s="29"/>
      <c r="M14" s="29"/>
      <c r="N14" s="30"/>
      <c r="O14" s="30"/>
      <c r="P14" s="52"/>
      <c r="Q14" s="49"/>
      <c r="R14" s="53"/>
      <c r="S14" s="4">
        <f aca="true" t="shared" si="0" ref="S14:S27">IF(OR(COUNTA($F$14:$F$27)&gt;=2,COUNTA($G$14:$G$27)&gt;=2,COUNTA($H$14:$H$27)&gt;=2,COUNTA($I$14:$I$27)&gt;=2,COUNTA($J$14:$J$27)&gt;=2,COUNTA($K$14:$K$27)&gt;=2,COUNTA($L$14:$L$27)&gt;=2,COUNTA($M$14:$M$27)&gt;=2,COUNTA($N$14:$N$27)&gt;=2,COUNTA($O$14:$O$27)&gt;=2),"每個項目最多1位參賽者",IF(COUNTA($P$14:$P$55)&gt;=5,"初級組三人大繩最多4位參賽者連1位後備",IF(COUNTA($R$14:$R$100)&gt;=6,"四人交互繩速度跳最多5位參賽者連1位後備",IF(COUNTIF(F14:O14,"x")=0,0,IF(COUNTIF(F14:O14,"x")=1,50,IF(COUNTIF(F14:O14,"x")=2,80,"最多2個個人項目"))))))</f>
        <v>0</v>
      </c>
    </row>
    <row r="15" spans="1:19" ht="12.75">
      <c r="A15" s="17">
        <v>2</v>
      </c>
      <c r="B15" s="18" t="s">
        <v>51</v>
      </c>
      <c r="C15" s="19" t="s">
        <v>12</v>
      </c>
      <c r="D15" s="19" t="s">
        <v>10</v>
      </c>
      <c r="E15" s="32"/>
      <c r="F15" s="33"/>
      <c r="G15" s="34"/>
      <c r="H15" s="34"/>
      <c r="I15" s="34"/>
      <c r="J15" s="34"/>
      <c r="K15" s="34"/>
      <c r="L15" s="34"/>
      <c r="M15" s="34"/>
      <c r="N15" s="35"/>
      <c r="O15" s="35"/>
      <c r="P15" s="36"/>
      <c r="Q15" s="37"/>
      <c r="R15" s="35"/>
      <c r="S15" s="5">
        <f t="shared" si="0"/>
        <v>0</v>
      </c>
    </row>
    <row r="16" spans="1:19" ht="12.75">
      <c r="A16" s="17">
        <v>3</v>
      </c>
      <c r="B16" s="18" t="s">
        <v>51</v>
      </c>
      <c r="C16" s="19" t="s">
        <v>12</v>
      </c>
      <c r="D16" s="19" t="s">
        <v>10</v>
      </c>
      <c r="E16" s="32"/>
      <c r="F16" s="33"/>
      <c r="G16" s="34"/>
      <c r="H16" s="34"/>
      <c r="I16" s="34"/>
      <c r="J16" s="34"/>
      <c r="K16" s="34"/>
      <c r="L16" s="34"/>
      <c r="M16" s="34"/>
      <c r="N16" s="35"/>
      <c r="O16" s="35"/>
      <c r="P16" s="36"/>
      <c r="Q16" s="37"/>
      <c r="R16" s="35"/>
      <c r="S16" s="5">
        <f t="shared" si="0"/>
        <v>0</v>
      </c>
    </row>
    <row r="17" spans="1:19" ht="12.75">
      <c r="A17" s="17">
        <v>4</v>
      </c>
      <c r="B17" s="18" t="s">
        <v>51</v>
      </c>
      <c r="C17" s="19" t="s">
        <v>12</v>
      </c>
      <c r="D17" s="19" t="s">
        <v>10</v>
      </c>
      <c r="E17" s="32"/>
      <c r="F17" s="33"/>
      <c r="G17" s="34"/>
      <c r="H17" s="34"/>
      <c r="I17" s="34"/>
      <c r="J17" s="34"/>
      <c r="K17" s="34"/>
      <c r="L17" s="34"/>
      <c r="M17" s="34"/>
      <c r="N17" s="35"/>
      <c r="O17" s="35"/>
      <c r="P17" s="36"/>
      <c r="Q17" s="37"/>
      <c r="R17" s="35"/>
      <c r="S17" s="5">
        <f t="shared" si="0"/>
        <v>0</v>
      </c>
    </row>
    <row r="18" spans="1:19" ht="12.75">
      <c r="A18" s="17">
        <v>5</v>
      </c>
      <c r="B18" s="18" t="s">
        <v>51</v>
      </c>
      <c r="C18" s="19" t="s">
        <v>12</v>
      </c>
      <c r="D18" s="19" t="s">
        <v>10</v>
      </c>
      <c r="E18" s="32"/>
      <c r="F18" s="33"/>
      <c r="G18" s="34"/>
      <c r="H18" s="34"/>
      <c r="I18" s="34"/>
      <c r="J18" s="34"/>
      <c r="K18" s="34"/>
      <c r="L18" s="34"/>
      <c r="M18" s="34"/>
      <c r="N18" s="35"/>
      <c r="O18" s="35"/>
      <c r="P18" s="36"/>
      <c r="Q18" s="37"/>
      <c r="R18" s="35"/>
      <c r="S18" s="5">
        <f t="shared" si="0"/>
        <v>0</v>
      </c>
    </row>
    <row r="19" spans="1:19" ht="12.75">
      <c r="A19" s="17">
        <v>6</v>
      </c>
      <c r="B19" s="18" t="s">
        <v>51</v>
      </c>
      <c r="C19" s="19" t="s">
        <v>12</v>
      </c>
      <c r="D19" s="19" t="s">
        <v>10</v>
      </c>
      <c r="E19" s="32"/>
      <c r="F19" s="33"/>
      <c r="G19" s="34"/>
      <c r="H19" s="34"/>
      <c r="I19" s="34"/>
      <c r="J19" s="34"/>
      <c r="K19" s="34"/>
      <c r="L19" s="34"/>
      <c r="M19" s="34"/>
      <c r="N19" s="35"/>
      <c r="O19" s="35"/>
      <c r="P19" s="36"/>
      <c r="Q19" s="37"/>
      <c r="R19" s="35"/>
      <c r="S19" s="5">
        <f t="shared" si="0"/>
        <v>0</v>
      </c>
    </row>
    <row r="20" spans="1:19" ht="12.75">
      <c r="A20" s="17">
        <v>7</v>
      </c>
      <c r="B20" s="18" t="s">
        <v>51</v>
      </c>
      <c r="C20" s="19" t="s">
        <v>12</v>
      </c>
      <c r="D20" s="19" t="s">
        <v>10</v>
      </c>
      <c r="E20" s="32"/>
      <c r="F20" s="33"/>
      <c r="G20" s="34"/>
      <c r="H20" s="34"/>
      <c r="I20" s="34"/>
      <c r="J20" s="34"/>
      <c r="K20" s="34"/>
      <c r="L20" s="34"/>
      <c r="M20" s="34"/>
      <c r="N20" s="35"/>
      <c r="O20" s="35"/>
      <c r="P20" s="36"/>
      <c r="Q20" s="37"/>
      <c r="R20" s="35"/>
      <c r="S20" s="5">
        <f t="shared" si="0"/>
        <v>0</v>
      </c>
    </row>
    <row r="21" spans="1:19" ht="12.75">
      <c r="A21" s="17">
        <v>8</v>
      </c>
      <c r="B21" s="18" t="s">
        <v>51</v>
      </c>
      <c r="C21" s="19" t="s">
        <v>12</v>
      </c>
      <c r="D21" s="19" t="s">
        <v>10</v>
      </c>
      <c r="E21" s="32"/>
      <c r="F21" s="33"/>
      <c r="G21" s="34"/>
      <c r="H21" s="34"/>
      <c r="I21" s="34"/>
      <c r="J21" s="34"/>
      <c r="K21" s="34"/>
      <c r="L21" s="34"/>
      <c r="M21" s="34"/>
      <c r="N21" s="35"/>
      <c r="O21" s="35"/>
      <c r="P21" s="36"/>
      <c r="Q21" s="37"/>
      <c r="R21" s="35"/>
      <c r="S21" s="5">
        <f t="shared" si="0"/>
        <v>0</v>
      </c>
    </row>
    <row r="22" spans="1:19" ht="12.75">
      <c r="A22" s="17">
        <v>9</v>
      </c>
      <c r="B22" s="18" t="s">
        <v>51</v>
      </c>
      <c r="C22" s="19" t="s">
        <v>12</v>
      </c>
      <c r="D22" s="19" t="s">
        <v>10</v>
      </c>
      <c r="E22" s="32"/>
      <c r="F22" s="33"/>
      <c r="G22" s="34"/>
      <c r="H22" s="34"/>
      <c r="I22" s="34"/>
      <c r="J22" s="34"/>
      <c r="K22" s="34"/>
      <c r="L22" s="34"/>
      <c r="M22" s="34"/>
      <c r="N22" s="35"/>
      <c r="O22" s="35"/>
      <c r="P22" s="36"/>
      <c r="Q22" s="37"/>
      <c r="R22" s="35"/>
      <c r="S22" s="5">
        <f t="shared" si="0"/>
        <v>0</v>
      </c>
    </row>
    <row r="23" spans="1:19" ht="12.75">
      <c r="A23" s="17">
        <v>10</v>
      </c>
      <c r="B23" s="18" t="s">
        <v>51</v>
      </c>
      <c r="C23" s="19" t="s">
        <v>12</v>
      </c>
      <c r="D23" s="19" t="s">
        <v>10</v>
      </c>
      <c r="E23" s="32"/>
      <c r="F23" s="33"/>
      <c r="G23" s="34"/>
      <c r="H23" s="34"/>
      <c r="I23" s="34"/>
      <c r="J23" s="34"/>
      <c r="K23" s="34"/>
      <c r="L23" s="34"/>
      <c r="M23" s="34"/>
      <c r="N23" s="35"/>
      <c r="O23" s="35"/>
      <c r="P23" s="36"/>
      <c r="Q23" s="37"/>
      <c r="R23" s="35"/>
      <c r="S23" s="5">
        <f t="shared" si="0"/>
        <v>0</v>
      </c>
    </row>
    <row r="24" spans="1:19" ht="12.75">
      <c r="A24" s="17">
        <v>11</v>
      </c>
      <c r="B24" s="18" t="s">
        <v>51</v>
      </c>
      <c r="C24" s="19" t="s">
        <v>12</v>
      </c>
      <c r="D24" s="19" t="s">
        <v>10</v>
      </c>
      <c r="E24" s="32"/>
      <c r="F24" s="33"/>
      <c r="G24" s="34"/>
      <c r="H24" s="34"/>
      <c r="I24" s="34"/>
      <c r="J24" s="34"/>
      <c r="K24" s="34"/>
      <c r="L24" s="34"/>
      <c r="M24" s="34"/>
      <c r="N24" s="35"/>
      <c r="O24" s="35"/>
      <c r="P24" s="36"/>
      <c r="Q24" s="37"/>
      <c r="R24" s="35"/>
      <c r="S24" s="5">
        <f t="shared" si="0"/>
        <v>0</v>
      </c>
    </row>
    <row r="25" spans="1:19" ht="12.75">
      <c r="A25" s="17">
        <v>12</v>
      </c>
      <c r="B25" s="18" t="s">
        <v>51</v>
      </c>
      <c r="C25" s="19" t="s">
        <v>12</v>
      </c>
      <c r="D25" s="19" t="s">
        <v>10</v>
      </c>
      <c r="E25" s="32"/>
      <c r="F25" s="33"/>
      <c r="G25" s="34"/>
      <c r="H25" s="34"/>
      <c r="I25" s="34"/>
      <c r="J25" s="34"/>
      <c r="K25" s="34"/>
      <c r="L25" s="34"/>
      <c r="M25" s="34"/>
      <c r="N25" s="35"/>
      <c r="O25" s="35"/>
      <c r="P25" s="36"/>
      <c r="Q25" s="37"/>
      <c r="R25" s="35"/>
      <c r="S25" s="5">
        <f t="shared" si="0"/>
        <v>0</v>
      </c>
    </row>
    <row r="26" spans="1:19" ht="12.75">
      <c r="A26" s="17">
        <v>13</v>
      </c>
      <c r="B26" s="18" t="s">
        <v>51</v>
      </c>
      <c r="C26" s="19" t="s">
        <v>12</v>
      </c>
      <c r="D26" s="19" t="s">
        <v>10</v>
      </c>
      <c r="E26" s="32"/>
      <c r="F26" s="33"/>
      <c r="G26" s="34"/>
      <c r="H26" s="34"/>
      <c r="I26" s="34"/>
      <c r="J26" s="34"/>
      <c r="K26" s="34"/>
      <c r="L26" s="34"/>
      <c r="M26" s="34"/>
      <c r="N26" s="35"/>
      <c r="O26" s="35"/>
      <c r="P26" s="36"/>
      <c r="Q26" s="37"/>
      <c r="R26" s="35"/>
      <c r="S26" s="5">
        <f t="shared" si="0"/>
        <v>0</v>
      </c>
    </row>
    <row r="27" spans="1:19" ht="13.5" thickBot="1">
      <c r="A27" s="17">
        <v>14</v>
      </c>
      <c r="B27" s="18" t="s">
        <v>51</v>
      </c>
      <c r="C27" s="19" t="s">
        <v>12</v>
      </c>
      <c r="D27" s="19" t="s">
        <v>10</v>
      </c>
      <c r="E27" s="32"/>
      <c r="F27" s="33"/>
      <c r="G27" s="34"/>
      <c r="H27" s="34"/>
      <c r="I27" s="34"/>
      <c r="J27" s="34"/>
      <c r="K27" s="34"/>
      <c r="L27" s="34"/>
      <c r="M27" s="34"/>
      <c r="N27" s="35"/>
      <c r="O27" s="35"/>
      <c r="P27" s="36"/>
      <c r="Q27" s="37"/>
      <c r="R27" s="35"/>
      <c r="S27" s="5">
        <f t="shared" si="0"/>
        <v>0</v>
      </c>
    </row>
    <row r="28" spans="1:19" ht="12.75">
      <c r="A28" s="20">
        <v>1</v>
      </c>
      <c r="B28" s="21">
        <v>2010</v>
      </c>
      <c r="C28" s="22" t="s">
        <v>12</v>
      </c>
      <c r="D28" s="22" t="s">
        <v>10</v>
      </c>
      <c r="E28" s="38"/>
      <c r="F28" s="39"/>
      <c r="G28" s="40"/>
      <c r="H28" s="40"/>
      <c r="I28" s="40"/>
      <c r="J28" s="40"/>
      <c r="K28" s="40"/>
      <c r="L28" s="40"/>
      <c r="M28" s="40"/>
      <c r="N28" s="41"/>
      <c r="O28" s="41"/>
      <c r="P28" s="42"/>
      <c r="Q28" s="37"/>
      <c r="R28" s="41"/>
      <c r="S28" s="4">
        <f>IF(OR(COUNTA($F$28:$F$41)&gt;=2,COUNTA($G$28:$G$41)&gt;=2,COUNTA($H$28:$H$41)&gt;=2,COUNTA($I$28:$I$41)&gt;=2,COUNTA($J$28:$J$41)&gt;=2,COUNTA($K$28:$K$41)&gt;=2,COUNTA($L$28:$L$41)&gt;=2,COUNTA($M$28:$M$41)&gt;=2,COUNTA($N$28:$N$41)&gt;=2,COUNTA($O$28:$O$41)&gt;=2),"每個項目最多1位參賽者",IF(COUNTA($P$14:$P$55)&gt;=5,"初級組三人大繩最多4位參賽者連1位後備",IF(COUNTA($R$14:$R$100)&gt;=6,"四人交互繩速度跳最多5位參賽者連1位後備",IF(COUNTIF(F28:O28,"x")=0,0,IF(COUNTIF(F28:O28,"x")=1,50,IF(COUNTIF(F28:O28,"x")=2,80,"最多2個個人項目"))))))</f>
        <v>0</v>
      </c>
    </row>
    <row r="29" spans="1:19" ht="12.75">
      <c r="A29" s="23">
        <v>2</v>
      </c>
      <c r="B29" s="24">
        <v>2010</v>
      </c>
      <c r="C29" s="25" t="s">
        <v>12</v>
      </c>
      <c r="D29" s="25" t="s">
        <v>10</v>
      </c>
      <c r="E29" s="43"/>
      <c r="F29" s="44"/>
      <c r="G29" s="45"/>
      <c r="H29" s="45"/>
      <c r="I29" s="45"/>
      <c r="J29" s="45"/>
      <c r="K29" s="45"/>
      <c r="L29" s="45"/>
      <c r="M29" s="45"/>
      <c r="N29" s="46"/>
      <c r="O29" s="46"/>
      <c r="P29" s="47"/>
      <c r="Q29" s="37"/>
      <c r="R29" s="46"/>
      <c r="S29" s="5">
        <f aca="true" t="shared" si="1" ref="S29:S41">IF(OR(COUNTA($F$28:$F$41)&gt;=2,COUNTA($G$28:$G$41)&gt;=2,COUNTA($H$28:$H$41)&gt;=2,COUNTA($I$28:$I$41)&gt;=2,COUNTA($J$28:$J$41)&gt;=2,COUNTA($K$28:$K$41)&gt;=2,COUNTA($L$28:$L$41)&gt;=2,COUNTA($M$28:$M$41)&gt;=2,COUNTA($N$28:$N$41)&gt;=2,COUNTA($O$28:$O$41)&gt;=2),"每個項目最多1位參賽者",IF(COUNTA($P$14:$P$55)&gt;=5,"初級組三人大繩最多4位參賽者連1位後備",IF(COUNTA($R$14:$R$100)&gt;=6,"四人交互繩速度跳最多5位參賽者連1位後備",IF(COUNTIF(F29:O29,"x")=0,0,IF(COUNTIF(F29:O29,"x")=1,50,IF(COUNTIF(F29:O29,"x")=2,80,"最多2個個人項目"))))))</f>
        <v>0</v>
      </c>
    </row>
    <row r="30" spans="1:19" ht="12.75">
      <c r="A30" s="23">
        <v>3</v>
      </c>
      <c r="B30" s="24">
        <v>2010</v>
      </c>
      <c r="C30" s="25" t="s">
        <v>12</v>
      </c>
      <c r="D30" s="25" t="s">
        <v>10</v>
      </c>
      <c r="E30" s="43"/>
      <c r="F30" s="44"/>
      <c r="G30" s="45"/>
      <c r="H30" s="45"/>
      <c r="I30" s="45"/>
      <c r="J30" s="45"/>
      <c r="K30" s="45"/>
      <c r="L30" s="45"/>
      <c r="M30" s="45"/>
      <c r="N30" s="46"/>
      <c r="O30" s="46"/>
      <c r="P30" s="47"/>
      <c r="Q30" s="37"/>
      <c r="R30" s="46"/>
      <c r="S30" s="5">
        <f t="shared" si="1"/>
        <v>0</v>
      </c>
    </row>
    <row r="31" spans="1:19" ht="12.75">
      <c r="A31" s="23">
        <v>4</v>
      </c>
      <c r="B31" s="24">
        <v>2010</v>
      </c>
      <c r="C31" s="25" t="s">
        <v>12</v>
      </c>
      <c r="D31" s="25" t="s">
        <v>10</v>
      </c>
      <c r="E31" s="43"/>
      <c r="F31" s="44"/>
      <c r="G31" s="45"/>
      <c r="H31" s="45"/>
      <c r="I31" s="45"/>
      <c r="J31" s="45"/>
      <c r="K31" s="45"/>
      <c r="L31" s="45"/>
      <c r="M31" s="45"/>
      <c r="N31" s="46"/>
      <c r="O31" s="46"/>
      <c r="P31" s="47"/>
      <c r="Q31" s="37"/>
      <c r="R31" s="46"/>
      <c r="S31" s="5">
        <f t="shared" si="1"/>
        <v>0</v>
      </c>
    </row>
    <row r="32" spans="1:19" ht="12.75">
      <c r="A32" s="23">
        <v>5</v>
      </c>
      <c r="B32" s="24">
        <v>2010</v>
      </c>
      <c r="C32" s="25" t="s">
        <v>12</v>
      </c>
      <c r="D32" s="25" t="s">
        <v>10</v>
      </c>
      <c r="E32" s="43"/>
      <c r="F32" s="44"/>
      <c r="G32" s="45"/>
      <c r="H32" s="45"/>
      <c r="I32" s="45"/>
      <c r="J32" s="45"/>
      <c r="K32" s="45"/>
      <c r="L32" s="45"/>
      <c r="M32" s="45"/>
      <c r="N32" s="46"/>
      <c r="O32" s="46"/>
      <c r="P32" s="47"/>
      <c r="Q32" s="37"/>
      <c r="R32" s="46"/>
      <c r="S32" s="5">
        <f t="shared" si="1"/>
        <v>0</v>
      </c>
    </row>
    <row r="33" spans="1:19" ht="12.75">
      <c r="A33" s="23">
        <v>6</v>
      </c>
      <c r="B33" s="24">
        <v>2010</v>
      </c>
      <c r="C33" s="25" t="s">
        <v>12</v>
      </c>
      <c r="D33" s="25" t="s">
        <v>10</v>
      </c>
      <c r="E33" s="43"/>
      <c r="F33" s="44"/>
      <c r="G33" s="45"/>
      <c r="H33" s="45"/>
      <c r="I33" s="45"/>
      <c r="J33" s="45"/>
      <c r="K33" s="45"/>
      <c r="L33" s="45"/>
      <c r="M33" s="45"/>
      <c r="N33" s="46"/>
      <c r="O33" s="46"/>
      <c r="P33" s="47"/>
      <c r="Q33" s="37"/>
      <c r="R33" s="46"/>
      <c r="S33" s="5">
        <f t="shared" si="1"/>
        <v>0</v>
      </c>
    </row>
    <row r="34" spans="1:19" ht="12.75">
      <c r="A34" s="23">
        <v>7</v>
      </c>
      <c r="B34" s="24">
        <v>2010</v>
      </c>
      <c r="C34" s="25" t="s">
        <v>12</v>
      </c>
      <c r="D34" s="25" t="s">
        <v>10</v>
      </c>
      <c r="E34" s="43"/>
      <c r="F34" s="44"/>
      <c r="G34" s="45"/>
      <c r="H34" s="45"/>
      <c r="I34" s="45"/>
      <c r="J34" s="45"/>
      <c r="K34" s="45"/>
      <c r="L34" s="45"/>
      <c r="M34" s="45"/>
      <c r="N34" s="46"/>
      <c r="O34" s="46"/>
      <c r="P34" s="47"/>
      <c r="Q34" s="37"/>
      <c r="R34" s="46"/>
      <c r="S34" s="5">
        <f t="shared" si="1"/>
        <v>0</v>
      </c>
    </row>
    <row r="35" spans="1:19" ht="12.75">
      <c r="A35" s="23">
        <v>8</v>
      </c>
      <c r="B35" s="24">
        <v>2010</v>
      </c>
      <c r="C35" s="25" t="s">
        <v>12</v>
      </c>
      <c r="D35" s="25" t="s">
        <v>10</v>
      </c>
      <c r="E35" s="43"/>
      <c r="F35" s="44"/>
      <c r="G35" s="45"/>
      <c r="H35" s="45"/>
      <c r="I35" s="45"/>
      <c r="J35" s="45"/>
      <c r="K35" s="45"/>
      <c r="L35" s="45"/>
      <c r="M35" s="45"/>
      <c r="N35" s="46"/>
      <c r="O35" s="46"/>
      <c r="P35" s="47"/>
      <c r="Q35" s="37"/>
      <c r="R35" s="46"/>
      <c r="S35" s="5">
        <f t="shared" si="1"/>
        <v>0</v>
      </c>
    </row>
    <row r="36" spans="1:19" ht="12.75">
      <c r="A36" s="23">
        <v>9</v>
      </c>
      <c r="B36" s="24">
        <v>2010</v>
      </c>
      <c r="C36" s="25" t="s">
        <v>12</v>
      </c>
      <c r="D36" s="25" t="s">
        <v>10</v>
      </c>
      <c r="E36" s="43"/>
      <c r="F36" s="44"/>
      <c r="G36" s="45"/>
      <c r="H36" s="45"/>
      <c r="I36" s="45"/>
      <c r="J36" s="45"/>
      <c r="K36" s="45"/>
      <c r="L36" s="45"/>
      <c r="M36" s="45"/>
      <c r="N36" s="46"/>
      <c r="O36" s="46"/>
      <c r="P36" s="47"/>
      <c r="Q36" s="37"/>
      <c r="R36" s="46"/>
      <c r="S36" s="5">
        <f t="shared" si="1"/>
        <v>0</v>
      </c>
    </row>
    <row r="37" spans="1:19" ht="12.75">
      <c r="A37" s="23">
        <v>10</v>
      </c>
      <c r="B37" s="24">
        <v>2010</v>
      </c>
      <c r="C37" s="25" t="s">
        <v>12</v>
      </c>
      <c r="D37" s="25" t="s">
        <v>10</v>
      </c>
      <c r="E37" s="43"/>
      <c r="F37" s="44"/>
      <c r="G37" s="45"/>
      <c r="H37" s="45"/>
      <c r="I37" s="45"/>
      <c r="J37" s="45"/>
      <c r="K37" s="45"/>
      <c r="L37" s="45"/>
      <c r="M37" s="45"/>
      <c r="N37" s="46"/>
      <c r="O37" s="46"/>
      <c r="P37" s="47"/>
      <c r="Q37" s="37"/>
      <c r="R37" s="46"/>
      <c r="S37" s="5">
        <f t="shared" si="1"/>
        <v>0</v>
      </c>
    </row>
    <row r="38" spans="1:19" ht="12.75">
      <c r="A38" s="23">
        <v>11</v>
      </c>
      <c r="B38" s="24">
        <v>2010</v>
      </c>
      <c r="C38" s="25" t="s">
        <v>12</v>
      </c>
      <c r="D38" s="25" t="s">
        <v>10</v>
      </c>
      <c r="E38" s="43"/>
      <c r="F38" s="44"/>
      <c r="G38" s="45"/>
      <c r="H38" s="45"/>
      <c r="I38" s="45"/>
      <c r="J38" s="45"/>
      <c r="K38" s="45"/>
      <c r="L38" s="45"/>
      <c r="M38" s="45"/>
      <c r="N38" s="46"/>
      <c r="O38" s="46"/>
      <c r="P38" s="47"/>
      <c r="Q38" s="37"/>
      <c r="R38" s="46"/>
      <c r="S38" s="5">
        <f t="shared" si="1"/>
        <v>0</v>
      </c>
    </row>
    <row r="39" spans="1:19" ht="12.75">
      <c r="A39" s="23">
        <v>12</v>
      </c>
      <c r="B39" s="24">
        <v>2010</v>
      </c>
      <c r="C39" s="25" t="s">
        <v>12</v>
      </c>
      <c r="D39" s="25" t="s">
        <v>10</v>
      </c>
      <c r="E39" s="43"/>
      <c r="F39" s="44"/>
      <c r="G39" s="45"/>
      <c r="H39" s="45"/>
      <c r="I39" s="45"/>
      <c r="J39" s="45"/>
      <c r="K39" s="45"/>
      <c r="L39" s="45"/>
      <c r="M39" s="45"/>
      <c r="N39" s="46"/>
      <c r="O39" s="46"/>
      <c r="P39" s="47"/>
      <c r="Q39" s="37"/>
      <c r="R39" s="46"/>
      <c r="S39" s="5">
        <f t="shared" si="1"/>
        <v>0</v>
      </c>
    </row>
    <row r="40" spans="1:19" ht="12.75">
      <c r="A40" s="23">
        <v>13</v>
      </c>
      <c r="B40" s="24">
        <v>2010</v>
      </c>
      <c r="C40" s="25" t="s">
        <v>12</v>
      </c>
      <c r="D40" s="25" t="s">
        <v>10</v>
      </c>
      <c r="E40" s="43"/>
      <c r="F40" s="44"/>
      <c r="G40" s="45"/>
      <c r="H40" s="45"/>
      <c r="I40" s="45"/>
      <c r="J40" s="45"/>
      <c r="K40" s="45"/>
      <c r="L40" s="45"/>
      <c r="M40" s="45"/>
      <c r="N40" s="46"/>
      <c r="O40" s="46"/>
      <c r="P40" s="47"/>
      <c r="Q40" s="37"/>
      <c r="R40" s="46"/>
      <c r="S40" s="5">
        <f t="shared" si="1"/>
        <v>0</v>
      </c>
    </row>
    <row r="41" spans="1:19" ht="13.5" thickBot="1">
      <c r="A41" s="23">
        <v>14</v>
      </c>
      <c r="B41" s="24">
        <v>2010</v>
      </c>
      <c r="C41" s="25" t="s">
        <v>12</v>
      </c>
      <c r="D41" s="25" t="s">
        <v>10</v>
      </c>
      <c r="E41" s="43"/>
      <c r="F41" s="44"/>
      <c r="G41" s="45"/>
      <c r="H41" s="45"/>
      <c r="I41" s="45"/>
      <c r="J41" s="45"/>
      <c r="K41" s="45"/>
      <c r="L41" s="45"/>
      <c r="M41" s="45"/>
      <c r="N41" s="46"/>
      <c r="O41" s="46"/>
      <c r="P41" s="47"/>
      <c r="Q41" s="37"/>
      <c r="R41" s="46"/>
      <c r="S41" s="5">
        <f t="shared" si="1"/>
        <v>0</v>
      </c>
    </row>
    <row r="42" spans="1:19" ht="12.75">
      <c r="A42" s="14">
        <v>1</v>
      </c>
      <c r="B42" s="15">
        <v>2009</v>
      </c>
      <c r="C42" s="16" t="s">
        <v>12</v>
      </c>
      <c r="D42" s="16" t="s">
        <v>10</v>
      </c>
      <c r="E42" s="27"/>
      <c r="F42" s="28"/>
      <c r="G42" s="29"/>
      <c r="H42" s="29"/>
      <c r="I42" s="29"/>
      <c r="J42" s="29"/>
      <c r="K42" s="29"/>
      <c r="L42" s="29"/>
      <c r="M42" s="29"/>
      <c r="N42" s="30"/>
      <c r="O42" s="30"/>
      <c r="P42" s="31"/>
      <c r="Q42" s="37"/>
      <c r="R42" s="30"/>
      <c r="S42" s="4">
        <f>IF(OR(COUNTA($F$42:$F$55)&gt;=2,COUNTA($G$42:$G$55)&gt;=2,COUNTA($H$42:$H$55)&gt;=2,COUNTA($I$42:$I$55)&gt;=2,COUNTA($J$42:$J$55)&gt;=2,COUNTA($K$42:$K$55)&gt;=2,COUNTA($L$42:$L$55)&gt;=2,COUNTA($M$42:$M$55)&gt;=2,COUNTA($N$42:$N$55)&gt;=2,COUNTA($O$42:$O$55)&gt;=2),"每個項目最多1位參賽者",IF(COUNTA($P$14:$P$55)&gt;=5,"初級組三人大繩最多4位參賽者連1位後備",IF(COUNTA($R$14:$R$100)&gt;=6,"四人交互繩速度跳最多5位參賽者連1位後備",IF(COUNTIF(F42:O42,"x")=0,0,IF(COUNTIF(F42:O42,"x")=1,50,IF(COUNTIF(F42:O42,"x")=2,80,"最多2個個人項目"))))))</f>
        <v>0</v>
      </c>
    </row>
    <row r="43" spans="1:19" ht="12.75">
      <c r="A43" s="17">
        <v>2</v>
      </c>
      <c r="B43" s="18">
        <v>2009</v>
      </c>
      <c r="C43" s="19" t="s">
        <v>12</v>
      </c>
      <c r="D43" s="19" t="s">
        <v>10</v>
      </c>
      <c r="E43" s="32"/>
      <c r="F43" s="33"/>
      <c r="G43" s="34"/>
      <c r="H43" s="34"/>
      <c r="I43" s="34"/>
      <c r="J43" s="34"/>
      <c r="K43" s="34"/>
      <c r="L43" s="34"/>
      <c r="M43" s="34"/>
      <c r="N43" s="35"/>
      <c r="O43" s="35"/>
      <c r="P43" s="36"/>
      <c r="Q43" s="37"/>
      <c r="R43" s="35"/>
      <c r="S43" s="5">
        <f aca="true" t="shared" si="2" ref="S43:S55">IF(OR(COUNTA($F$42:$F$55)&gt;=2,COUNTA($G$42:$G$55)&gt;=2,COUNTA($H$42:$H$55)&gt;=2,COUNTA($I$42:$I$55)&gt;=2,COUNTA($J$42:$J$55)&gt;=2,COUNTA($K$42:$K$55)&gt;=2,COUNTA($L$42:$L$55)&gt;=2,COUNTA($M$42:$M$55)&gt;=2,COUNTA($N$42:$N$55)&gt;=2,COUNTA($O$42:$O$55)&gt;=2),"每個項目最多1位參賽者",IF(COUNTA($P$14:$P$55)&gt;=5,"初級組三人大繩最多4位參賽者連1位後備",IF(COUNTA($R$14:$R$100)&gt;=6,"四人交互繩速度跳最多5位參賽者連1位後備",IF(COUNTIF(F43:O43,"x")=0,0,IF(COUNTIF(F43:O43,"x")=1,50,IF(COUNTIF(F43:O43,"x")=2,80,"最多2個個人項目"))))))</f>
        <v>0</v>
      </c>
    </row>
    <row r="44" spans="1:19" ht="12.75">
      <c r="A44" s="17">
        <v>3</v>
      </c>
      <c r="B44" s="18">
        <v>2009</v>
      </c>
      <c r="C44" s="19" t="s">
        <v>12</v>
      </c>
      <c r="D44" s="19" t="s">
        <v>10</v>
      </c>
      <c r="E44" s="32"/>
      <c r="F44" s="33"/>
      <c r="G44" s="34"/>
      <c r="H44" s="34"/>
      <c r="I44" s="34"/>
      <c r="J44" s="34"/>
      <c r="K44" s="34"/>
      <c r="L44" s="34"/>
      <c r="M44" s="34"/>
      <c r="N44" s="35"/>
      <c r="O44" s="35"/>
      <c r="P44" s="36"/>
      <c r="Q44" s="37"/>
      <c r="R44" s="35"/>
      <c r="S44" s="5">
        <f t="shared" si="2"/>
        <v>0</v>
      </c>
    </row>
    <row r="45" spans="1:19" ht="12.75">
      <c r="A45" s="17">
        <v>4</v>
      </c>
      <c r="B45" s="18">
        <v>2009</v>
      </c>
      <c r="C45" s="19" t="s">
        <v>12</v>
      </c>
      <c r="D45" s="19" t="s">
        <v>10</v>
      </c>
      <c r="E45" s="32"/>
      <c r="F45" s="33"/>
      <c r="G45" s="34"/>
      <c r="H45" s="34"/>
      <c r="I45" s="34"/>
      <c r="J45" s="34"/>
      <c r="K45" s="34"/>
      <c r="L45" s="34"/>
      <c r="M45" s="34"/>
      <c r="N45" s="35"/>
      <c r="O45" s="35"/>
      <c r="P45" s="36"/>
      <c r="Q45" s="37"/>
      <c r="R45" s="35"/>
      <c r="S45" s="5">
        <f t="shared" si="2"/>
        <v>0</v>
      </c>
    </row>
    <row r="46" spans="1:19" ht="12.75">
      <c r="A46" s="17">
        <v>5</v>
      </c>
      <c r="B46" s="18">
        <v>2009</v>
      </c>
      <c r="C46" s="19" t="s">
        <v>12</v>
      </c>
      <c r="D46" s="19" t="s">
        <v>10</v>
      </c>
      <c r="E46" s="32"/>
      <c r="F46" s="33"/>
      <c r="G46" s="34"/>
      <c r="H46" s="34"/>
      <c r="I46" s="34"/>
      <c r="J46" s="34"/>
      <c r="K46" s="34"/>
      <c r="L46" s="34"/>
      <c r="M46" s="34"/>
      <c r="N46" s="35"/>
      <c r="O46" s="35"/>
      <c r="P46" s="36"/>
      <c r="Q46" s="37"/>
      <c r="R46" s="35"/>
      <c r="S46" s="5">
        <f t="shared" si="2"/>
        <v>0</v>
      </c>
    </row>
    <row r="47" spans="1:19" ht="12.75">
      <c r="A47" s="17">
        <v>6</v>
      </c>
      <c r="B47" s="18">
        <v>2009</v>
      </c>
      <c r="C47" s="19" t="s">
        <v>12</v>
      </c>
      <c r="D47" s="19" t="s">
        <v>10</v>
      </c>
      <c r="E47" s="32"/>
      <c r="F47" s="33"/>
      <c r="G47" s="34"/>
      <c r="H47" s="34"/>
      <c r="I47" s="34"/>
      <c r="J47" s="34"/>
      <c r="K47" s="34"/>
      <c r="L47" s="34"/>
      <c r="M47" s="34"/>
      <c r="N47" s="35"/>
      <c r="O47" s="35"/>
      <c r="P47" s="36"/>
      <c r="Q47" s="37"/>
      <c r="R47" s="35"/>
      <c r="S47" s="5">
        <f t="shared" si="2"/>
        <v>0</v>
      </c>
    </row>
    <row r="48" spans="1:19" ht="12.75">
      <c r="A48" s="17">
        <v>7</v>
      </c>
      <c r="B48" s="18">
        <v>2009</v>
      </c>
      <c r="C48" s="19" t="s">
        <v>12</v>
      </c>
      <c r="D48" s="19" t="s">
        <v>10</v>
      </c>
      <c r="E48" s="32"/>
      <c r="F48" s="33"/>
      <c r="G48" s="34"/>
      <c r="H48" s="34"/>
      <c r="I48" s="34"/>
      <c r="J48" s="34"/>
      <c r="K48" s="34"/>
      <c r="L48" s="34"/>
      <c r="M48" s="34"/>
      <c r="N48" s="35"/>
      <c r="O48" s="35"/>
      <c r="P48" s="36"/>
      <c r="Q48" s="37"/>
      <c r="R48" s="35"/>
      <c r="S48" s="5">
        <f t="shared" si="2"/>
        <v>0</v>
      </c>
    </row>
    <row r="49" spans="1:19" ht="12.75">
      <c r="A49" s="17">
        <v>8</v>
      </c>
      <c r="B49" s="18">
        <v>2009</v>
      </c>
      <c r="C49" s="19" t="s">
        <v>12</v>
      </c>
      <c r="D49" s="19" t="s">
        <v>10</v>
      </c>
      <c r="E49" s="32"/>
      <c r="F49" s="33"/>
      <c r="G49" s="34"/>
      <c r="H49" s="34"/>
      <c r="I49" s="34"/>
      <c r="J49" s="34"/>
      <c r="K49" s="34"/>
      <c r="L49" s="34"/>
      <c r="M49" s="34"/>
      <c r="N49" s="35"/>
      <c r="O49" s="35"/>
      <c r="P49" s="36"/>
      <c r="Q49" s="37"/>
      <c r="R49" s="35"/>
      <c r="S49" s="5">
        <f t="shared" si="2"/>
        <v>0</v>
      </c>
    </row>
    <row r="50" spans="1:19" ht="12.75">
      <c r="A50" s="17">
        <v>9</v>
      </c>
      <c r="B50" s="18">
        <v>2009</v>
      </c>
      <c r="C50" s="19" t="s">
        <v>12</v>
      </c>
      <c r="D50" s="19" t="s">
        <v>10</v>
      </c>
      <c r="E50" s="32"/>
      <c r="F50" s="33"/>
      <c r="G50" s="34"/>
      <c r="H50" s="34"/>
      <c r="I50" s="34"/>
      <c r="J50" s="34"/>
      <c r="K50" s="34"/>
      <c r="L50" s="34"/>
      <c r="M50" s="34"/>
      <c r="N50" s="35"/>
      <c r="O50" s="35"/>
      <c r="P50" s="36"/>
      <c r="Q50" s="37"/>
      <c r="R50" s="35"/>
      <c r="S50" s="5">
        <f t="shared" si="2"/>
        <v>0</v>
      </c>
    </row>
    <row r="51" spans="1:19" ht="12.75">
      <c r="A51" s="17">
        <v>10</v>
      </c>
      <c r="B51" s="18">
        <v>2009</v>
      </c>
      <c r="C51" s="19" t="s">
        <v>12</v>
      </c>
      <c r="D51" s="19" t="s">
        <v>10</v>
      </c>
      <c r="E51" s="32"/>
      <c r="F51" s="33"/>
      <c r="G51" s="34"/>
      <c r="H51" s="34"/>
      <c r="I51" s="34"/>
      <c r="J51" s="34"/>
      <c r="K51" s="34"/>
      <c r="L51" s="34"/>
      <c r="M51" s="34"/>
      <c r="N51" s="35"/>
      <c r="O51" s="35"/>
      <c r="P51" s="36"/>
      <c r="Q51" s="37"/>
      <c r="R51" s="35"/>
      <c r="S51" s="5">
        <f t="shared" si="2"/>
        <v>0</v>
      </c>
    </row>
    <row r="52" spans="1:19" ht="12.75">
      <c r="A52" s="17">
        <v>11</v>
      </c>
      <c r="B52" s="18">
        <v>2009</v>
      </c>
      <c r="C52" s="19" t="s">
        <v>12</v>
      </c>
      <c r="D52" s="19" t="s">
        <v>10</v>
      </c>
      <c r="E52" s="32"/>
      <c r="F52" s="33"/>
      <c r="G52" s="34"/>
      <c r="H52" s="34"/>
      <c r="I52" s="34"/>
      <c r="J52" s="34"/>
      <c r="K52" s="34"/>
      <c r="L52" s="34"/>
      <c r="M52" s="34"/>
      <c r="N52" s="35"/>
      <c r="O52" s="35"/>
      <c r="P52" s="36"/>
      <c r="Q52" s="37"/>
      <c r="R52" s="35"/>
      <c r="S52" s="5">
        <f t="shared" si="2"/>
        <v>0</v>
      </c>
    </row>
    <row r="53" spans="1:19" ht="12.75">
      <c r="A53" s="17">
        <v>12</v>
      </c>
      <c r="B53" s="18">
        <v>2009</v>
      </c>
      <c r="C53" s="19" t="s">
        <v>12</v>
      </c>
      <c r="D53" s="19" t="s">
        <v>10</v>
      </c>
      <c r="E53" s="32"/>
      <c r="F53" s="33"/>
      <c r="G53" s="34"/>
      <c r="H53" s="34"/>
      <c r="I53" s="34"/>
      <c r="J53" s="34"/>
      <c r="K53" s="34"/>
      <c r="L53" s="34"/>
      <c r="M53" s="34"/>
      <c r="N53" s="35"/>
      <c r="O53" s="35"/>
      <c r="P53" s="36"/>
      <c r="Q53" s="37"/>
      <c r="R53" s="35"/>
      <c r="S53" s="5">
        <f t="shared" si="2"/>
        <v>0</v>
      </c>
    </row>
    <row r="54" spans="1:19" ht="12.75">
      <c r="A54" s="17">
        <v>13</v>
      </c>
      <c r="B54" s="18">
        <v>2009</v>
      </c>
      <c r="C54" s="19" t="s">
        <v>12</v>
      </c>
      <c r="D54" s="19" t="s">
        <v>10</v>
      </c>
      <c r="E54" s="32"/>
      <c r="F54" s="33"/>
      <c r="G54" s="34"/>
      <c r="H54" s="34"/>
      <c r="I54" s="34"/>
      <c r="J54" s="34"/>
      <c r="K54" s="34"/>
      <c r="L54" s="34"/>
      <c r="M54" s="34"/>
      <c r="N54" s="35"/>
      <c r="O54" s="35"/>
      <c r="P54" s="36"/>
      <c r="Q54" s="37"/>
      <c r="R54" s="35"/>
      <c r="S54" s="5">
        <f t="shared" si="2"/>
        <v>0</v>
      </c>
    </row>
    <row r="55" spans="1:19" ht="13.5" thickBot="1">
      <c r="A55" s="17">
        <v>14</v>
      </c>
      <c r="B55" s="68">
        <v>2009</v>
      </c>
      <c r="C55" s="69" t="s">
        <v>12</v>
      </c>
      <c r="D55" s="69" t="s">
        <v>10</v>
      </c>
      <c r="E55" s="70"/>
      <c r="F55" s="71"/>
      <c r="G55" s="72"/>
      <c r="H55" s="72"/>
      <c r="I55" s="72"/>
      <c r="J55" s="72"/>
      <c r="K55" s="72"/>
      <c r="L55" s="72"/>
      <c r="M55" s="72"/>
      <c r="N55" s="59"/>
      <c r="O55" s="59"/>
      <c r="P55" s="60"/>
      <c r="Q55" s="37"/>
      <c r="R55" s="59"/>
      <c r="S55" s="5">
        <f t="shared" si="2"/>
        <v>0</v>
      </c>
    </row>
    <row r="56" spans="1:19" ht="12.75">
      <c r="A56" s="20">
        <v>1</v>
      </c>
      <c r="B56" s="77">
        <v>2008</v>
      </c>
      <c r="C56" s="22" t="s">
        <v>11</v>
      </c>
      <c r="D56" s="22" t="s">
        <v>10</v>
      </c>
      <c r="E56" s="38"/>
      <c r="F56" s="39"/>
      <c r="G56" s="40"/>
      <c r="H56" s="40"/>
      <c r="I56" s="40"/>
      <c r="J56" s="40"/>
      <c r="K56" s="40"/>
      <c r="L56" s="40"/>
      <c r="M56" s="40"/>
      <c r="N56" s="41"/>
      <c r="O56" s="38"/>
      <c r="P56" s="93"/>
      <c r="Q56" s="63"/>
      <c r="R56" s="38"/>
      <c r="S56" s="57">
        <f>IF(OR(COUNTA($F$56:$F$70)&gt;=2,COUNTA($G$56:$G$70)&gt;=2,COUNTA($H$56:$H$70)&gt;=2,COUNTA($I$56:$I$70)&gt;=2,COUNTA($J$56:$J$70)&gt;=2,COUNTA($K$56:$K$70)&gt;=2,COUNTA($L$56:$L$70)&gt;=2,COUNTA($M$56:$M$70)&gt;=2,COUNTA($N$56:$N$70)&gt;=2,COUNTA($O$56:$O$70)&gt;=2),"每個項目最多1位參賽者",IF(COUNTA($Q$56:$Q$100)&gt;=6,"高級組四人大繩最多5位參賽者連1位後備",IF(COUNTA($R$14:$R$100)&gt;=6,"四人交互繩速度跳最多5位參賽者連1位後備",IF(COUNTIF(F56:O56,"x")=0,0,IF(COUNTIF(F56:O56,"x")=1,50,IF(COUNTIF(F56:O56,"x")=2,80,"最多2個個人項目"))))))</f>
        <v>0</v>
      </c>
    </row>
    <row r="57" spans="1:19" ht="12.75">
      <c r="A57" s="23">
        <v>2</v>
      </c>
      <c r="B57" s="78">
        <v>2008</v>
      </c>
      <c r="C57" s="25" t="s">
        <v>11</v>
      </c>
      <c r="D57" s="25" t="s">
        <v>10</v>
      </c>
      <c r="E57" s="43"/>
      <c r="F57" s="44"/>
      <c r="G57" s="45"/>
      <c r="H57" s="45"/>
      <c r="I57" s="45"/>
      <c r="J57" s="45"/>
      <c r="K57" s="45"/>
      <c r="L57" s="45"/>
      <c r="M57" s="45"/>
      <c r="N57" s="46"/>
      <c r="O57" s="43"/>
      <c r="P57" s="94"/>
      <c r="Q57" s="64"/>
      <c r="R57" s="43"/>
      <c r="S57" s="58">
        <f aca="true" t="shared" si="3" ref="S57:S70">IF(OR(COUNTA($F$56:$F$70)&gt;=2,COUNTA($G$56:$G$70)&gt;=2,COUNTA($H$56:$H$70)&gt;=2,COUNTA($I$56:$I$70)&gt;=2,COUNTA($J$56:$J$70)&gt;=2,COUNTA($K$56:$K$70)&gt;=2,COUNTA($L$56:$L$70)&gt;=2,COUNTA($M$56:$M$70)&gt;=2,COUNTA($N$56:$N$70)&gt;=2,COUNTA($O$56:$O$70)&gt;=2),"每個項目最多1位參賽者",IF(COUNTA($Q$56:$Q$100)&gt;=6,"高級組四人大繩最多5位參賽者連1位後備",IF(COUNTA($R$14:$R$100)&gt;=6,"四人交互繩速度跳最多5位參賽者連1位後備",IF(COUNTIF(F57:O57,"x")=0,0,IF(COUNTIF(F57:O57,"x")=1,50,IF(COUNTIF(F57:O57,"x")=2,80,"最多2個個人項目"))))))</f>
        <v>0</v>
      </c>
    </row>
    <row r="58" spans="1:19" ht="12.75">
      <c r="A58" s="23">
        <v>3</v>
      </c>
      <c r="B58" s="78">
        <v>2008</v>
      </c>
      <c r="C58" s="25" t="s">
        <v>11</v>
      </c>
      <c r="D58" s="25" t="s">
        <v>10</v>
      </c>
      <c r="E58" s="43"/>
      <c r="F58" s="44"/>
      <c r="G58" s="45"/>
      <c r="H58" s="45"/>
      <c r="I58" s="45"/>
      <c r="J58" s="45"/>
      <c r="K58" s="45"/>
      <c r="L58" s="45"/>
      <c r="M58" s="45"/>
      <c r="N58" s="46"/>
      <c r="O58" s="43"/>
      <c r="P58" s="94"/>
      <c r="Q58" s="64"/>
      <c r="R58" s="43"/>
      <c r="S58" s="58">
        <f t="shared" si="3"/>
        <v>0</v>
      </c>
    </row>
    <row r="59" spans="1:19" ht="12.75">
      <c r="A59" s="23">
        <v>4</v>
      </c>
      <c r="B59" s="78">
        <v>2008</v>
      </c>
      <c r="C59" s="25" t="s">
        <v>11</v>
      </c>
      <c r="D59" s="25" t="s">
        <v>10</v>
      </c>
      <c r="E59" s="43"/>
      <c r="F59" s="44"/>
      <c r="G59" s="45"/>
      <c r="H59" s="45"/>
      <c r="I59" s="45"/>
      <c r="J59" s="45"/>
      <c r="K59" s="45"/>
      <c r="L59" s="45"/>
      <c r="M59" s="45"/>
      <c r="N59" s="46"/>
      <c r="O59" s="43"/>
      <c r="P59" s="94"/>
      <c r="Q59" s="64"/>
      <c r="R59" s="43"/>
      <c r="S59" s="58">
        <f t="shared" si="3"/>
        <v>0</v>
      </c>
    </row>
    <row r="60" spans="1:19" ht="12.75">
      <c r="A60" s="23">
        <v>5</v>
      </c>
      <c r="B60" s="78">
        <v>2008</v>
      </c>
      <c r="C60" s="25" t="s">
        <v>11</v>
      </c>
      <c r="D60" s="25" t="s">
        <v>10</v>
      </c>
      <c r="E60" s="43"/>
      <c r="F60" s="44"/>
      <c r="G60" s="45"/>
      <c r="H60" s="45"/>
      <c r="I60" s="45"/>
      <c r="J60" s="45"/>
      <c r="K60" s="45"/>
      <c r="L60" s="45"/>
      <c r="M60" s="45"/>
      <c r="N60" s="46"/>
      <c r="O60" s="43"/>
      <c r="P60" s="94"/>
      <c r="Q60" s="64"/>
      <c r="R60" s="43"/>
      <c r="S60" s="58">
        <f t="shared" si="3"/>
        <v>0</v>
      </c>
    </row>
    <row r="61" spans="1:19" ht="12.75">
      <c r="A61" s="23">
        <v>6</v>
      </c>
      <c r="B61" s="78">
        <v>2008</v>
      </c>
      <c r="C61" s="25" t="s">
        <v>11</v>
      </c>
      <c r="D61" s="25" t="s">
        <v>10</v>
      </c>
      <c r="E61" s="43"/>
      <c r="F61" s="44"/>
      <c r="G61" s="45"/>
      <c r="H61" s="45"/>
      <c r="I61" s="45"/>
      <c r="J61" s="45"/>
      <c r="K61" s="45"/>
      <c r="L61" s="45"/>
      <c r="M61" s="45"/>
      <c r="N61" s="46"/>
      <c r="O61" s="43"/>
      <c r="P61" s="94"/>
      <c r="Q61" s="64"/>
      <c r="R61" s="43"/>
      <c r="S61" s="58">
        <f t="shared" si="3"/>
        <v>0</v>
      </c>
    </row>
    <row r="62" spans="1:19" ht="12.75">
      <c r="A62" s="23">
        <v>7</v>
      </c>
      <c r="B62" s="78">
        <v>2008</v>
      </c>
      <c r="C62" s="25" t="s">
        <v>11</v>
      </c>
      <c r="D62" s="25" t="s">
        <v>10</v>
      </c>
      <c r="E62" s="43"/>
      <c r="F62" s="44"/>
      <c r="G62" s="45"/>
      <c r="H62" s="45"/>
      <c r="I62" s="45"/>
      <c r="J62" s="45"/>
      <c r="K62" s="45"/>
      <c r="L62" s="45"/>
      <c r="M62" s="45"/>
      <c r="N62" s="46"/>
      <c r="O62" s="43"/>
      <c r="P62" s="94"/>
      <c r="Q62" s="64"/>
      <c r="R62" s="43"/>
      <c r="S62" s="58">
        <f t="shared" si="3"/>
        <v>0</v>
      </c>
    </row>
    <row r="63" spans="1:19" ht="12.75">
      <c r="A63" s="23">
        <v>8</v>
      </c>
      <c r="B63" s="78">
        <v>2008</v>
      </c>
      <c r="C63" s="25" t="s">
        <v>11</v>
      </c>
      <c r="D63" s="25" t="s">
        <v>10</v>
      </c>
      <c r="E63" s="43"/>
      <c r="F63" s="44"/>
      <c r="G63" s="45"/>
      <c r="H63" s="45"/>
      <c r="I63" s="45"/>
      <c r="J63" s="45"/>
      <c r="K63" s="45"/>
      <c r="L63" s="45"/>
      <c r="M63" s="45"/>
      <c r="N63" s="46"/>
      <c r="O63" s="43"/>
      <c r="P63" s="94"/>
      <c r="Q63" s="64"/>
      <c r="R63" s="43"/>
      <c r="S63" s="58">
        <f t="shared" si="3"/>
        <v>0</v>
      </c>
    </row>
    <row r="64" spans="1:19" ht="12.75">
      <c r="A64" s="23">
        <v>9</v>
      </c>
      <c r="B64" s="78">
        <v>2008</v>
      </c>
      <c r="C64" s="25" t="s">
        <v>11</v>
      </c>
      <c r="D64" s="25" t="s">
        <v>10</v>
      </c>
      <c r="E64" s="43"/>
      <c r="F64" s="44"/>
      <c r="G64" s="45"/>
      <c r="H64" s="45"/>
      <c r="I64" s="45"/>
      <c r="J64" s="45"/>
      <c r="K64" s="45"/>
      <c r="L64" s="45"/>
      <c r="M64" s="45"/>
      <c r="N64" s="46"/>
      <c r="O64" s="43"/>
      <c r="P64" s="94"/>
      <c r="Q64" s="64"/>
      <c r="R64" s="43"/>
      <c r="S64" s="58">
        <f t="shared" si="3"/>
        <v>0</v>
      </c>
    </row>
    <row r="65" spans="1:19" ht="12.75">
      <c r="A65" s="23">
        <v>10</v>
      </c>
      <c r="B65" s="78">
        <v>2008</v>
      </c>
      <c r="C65" s="25" t="s">
        <v>11</v>
      </c>
      <c r="D65" s="25" t="s">
        <v>10</v>
      </c>
      <c r="E65" s="43"/>
      <c r="F65" s="44"/>
      <c r="G65" s="45"/>
      <c r="H65" s="45"/>
      <c r="I65" s="45"/>
      <c r="J65" s="45"/>
      <c r="K65" s="45"/>
      <c r="L65" s="45"/>
      <c r="M65" s="45"/>
      <c r="N65" s="46"/>
      <c r="O65" s="43"/>
      <c r="P65" s="94"/>
      <c r="Q65" s="64"/>
      <c r="R65" s="43"/>
      <c r="S65" s="58">
        <f t="shared" si="3"/>
        <v>0</v>
      </c>
    </row>
    <row r="66" spans="1:19" ht="12.75">
      <c r="A66" s="23">
        <v>11</v>
      </c>
      <c r="B66" s="78">
        <v>2008</v>
      </c>
      <c r="C66" s="25" t="s">
        <v>11</v>
      </c>
      <c r="D66" s="25" t="s">
        <v>10</v>
      </c>
      <c r="E66" s="43"/>
      <c r="F66" s="44"/>
      <c r="G66" s="45"/>
      <c r="H66" s="45"/>
      <c r="I66" s="45"/>
      <c r="J66" s="45"/>
      <c r="K66" s="45"/>
      <c r="L66" s="45"/>
      <c r="M66" s="45"/>
      <c r="N66" s="46"/>
      <c r="O66" s="43"/>
      <c r="P66" s="94"/>
      <c r="Q66" s="64"/>
      <c r="R66" s="43"/>
      <c r="S66" s="58">
        <f t="shared" si="3"/>
        <v>0</v>
      </c>
    </row>
    <row r="67" spans="1:19" ht="12.75">
      <c r="A67" s="23">
        <v>12</v>
      </c>
      <c r="B67" s="78">
        <v>2008</v>
      </c>
      <c r="C67" s="25" t="s">
        <v>11</v>
      </c>
      <c r="D67" s="25" t="s">
        <v>10</v>
      </c>
      <c r="E67" s="43"/>
      <c r="F67" s="44"/>
      <c r="G67" s="45"/>
      <c r="H67" s="45"/>
      <c r="I67" s="45"/>
      <c r="J67" s="45"/>
      <c r="K67" s="45"/>
      <c r="L67" s="45"/>
      <c r="M67" s="45"/>
      <c r="N67" s="46"/>
      <c r="O67" s="43"/>
      <c r="P67" s="94"/>
      <c r="Q67" s="64"/>
      <c r="R67" s="43"/>
      <c r="S67" s="58">
        <f t="shared" si="3"/>
        <v>0</v>
      </c>
    </row>
    <row r="68" spans="1:19" ht="12.75">
      <c r="A68" s="23">
        <v>13</v>
      </c>
      <c r="B68" s="78">
        <v>2008</v>
      </c>
      <c r="C68" s="25" t="s">
        <v>11</v>
      </c>
      <c r="D68" s="25" t="s">
        <v>10</v>
      </c>
      <c r="E68" s="43"/>
      <c r="F68" s="44"/>
      <c r="G68" s="45"/>
      <c r="H68" s="45"/>
      <c r="I68" s="45"/>
      <c r="J68" s="45"/>
      <c r="K68" s="45"/>
      <c r="L68" s="45"/>
      <c r="M68" s="45"/>
      <c r="N68" s="46"/>
      <c r="O68" s="43"/>
      <c r="P68" s="94"/>
      <c r="Q68" s="64"/>
      <c r="R68" s="43"/>
      <c r="S68" s="58">
        <f t="shared" si="3"/>
        <v>0</v>
      </c>
    </row>
    <row r="69" spans="1:19" ht="12.75">
      <c r="A69" s="23">
        <v>14</v>
      </c>
      <c r="B69" s="78">
        <v>2008</v>
      </c>
      <c r="C69" s="25" t="s">
        <v>11</v>
      </c>
      <c r="D69" s="25" t="s">
        <v>10</v>
      </c>
      <c r="E69" s="43"/>
      <c r="F69" s="44"/>
      <c r="G69" s="45"/>
      <c r="H69" s="45"/>
      <c r="I69" s="45"/>
      <c r="J69" s="45"/>
      <c r="K69" s="45"/>
      <c r="L69" s="45"/>
      <c r="M69" s="45"/>
      <c r="N69" s="46"/>
      <c r="O69" s="43"/>
      <c r="P69" s="94"/>
      <c r="Q69" s="64"/>
      <c r="R69" s="43"/>
      <c r="S69" s="58">
        <f t="shared" si="3"/>
        <v>0</v>
      </c>
    </row>
    <row r="70" spans="1:19" ht="13.5" thickBot="1">
      <c r="A70" s="23">
        <v>15</v>
      </c>
      <c r="B70" s="78">
        <v>2008</v>
      </c>
      <c r="C70" s="25" t="s">
        <v>11</v>
      </c>
      <c r="D70" s="25" t="s">
        <v>10</v>
      </c>
      <c r="E70" s="43"/>
      <c r="F70" s="44"/>
      <c r="G70" s="45"/>
      <c r="H70" s="45"/>
      <c r="I70" s="45"/>
      <c r="J70" s="45"/>
      <c r="K70" s="45"/>
      <c r="L70" s="45"/>
      <c r="M70" s="45"/>
      <c r="N70" s="46"/>
      <c r="O70" s="43"/>
      <c r="P70" s="94"/>
      <c r="Q70" s="66"/>
      <c r="R70" s="67"/>
      <c r="S70" s="58">
        <f t="shared" si="3"/>
        <v>0</v>
      </c>
    </row>
    <row r="71" spans="1:19" ht="12.75">
      <c r="A71" s="14">
        <v>1</v>
      </c>
      <c r="B71" s="79">
        <v>2007</v>
      </c>
      <c r="C71" s="16" t="s">
        <v>11</v>
      </c>
      <c r="D71" s="16" t="s">
        <v>10</v>
      </c>
      <c r="E71" s="27"/>
      <c r="F71" s="28"/>
      <c r="G71" s="29"/>
      <c r="H71" s="29"/>
      <c r="I71" s="29"/>
      <c r="J71" s="29"/>
      <c r="K71" s="29"/>
      <c r="L71" s="29"/>
      <c r="M71" s="29"/>
      <c r="N71" s="30"/>
      <c r="O71" s="27"/>
      <c r="P71" s="94"/>
      <c r="Q71" s="28"/>
      <c r="R71" s="27"/>
      <c r="S71" s="57">
        <f>IF(OR(COUNTA($F$71:$F$85)&gt;=2,COUNTA($G$71:$G$85)&gt;=2,COUNTA($H$71:$H$85)&gt;=2,COUNTA($I$71:$I$85)&gt;=2,COUNTA($J$71:$J$85)&gt;=2,COUNTA($K$71:$K$85)&gt;=2,COUNTA($L$71:$L$85)&gt;=2,COUNTA($M$71:$M$85)&gt;=2,COUNTA($N$71:$N$85)&gt;=2,COUNTA($O$71:$O$85)&gt;=2),"每個項目最多1位參賽者",IF(COUNTA($Q$56:$Q$100)&gt;=6,"高級組四人大繩最多5位參賽者連1位後備",IF(COUNTA($R$14:$R$100)&gt;=6,"四人交互繩速度跳最多5位參賽者連1位後備",IF(COUNTIF(F71:O71,"x")=0,0,IF(COUNTIF(F71:O71,"x")=1,50,IF(COUNTIF(F71:O71,"x")=2,80,"最多2個個人項目"))))))</f>
        <v>0</v>
      </c>
    </row>
    <row r="72" spans="1:19" ht="12.75">
      <c r="A72" s="17">
        <v>2</v>
      </c>
      <c r="B72" s="80">
        <v>2007</v>
      </c>
      <c r="C72" s="19" t="s">
        <v>11</v>
      </c>
      <c r="D72" s="19" t="s">
        <v>10</v>
      </c>
      <c r="E72" s="32"/>
      <c r="F72" s="33"/>
      <c r="G72" s="34"/>
      <c r="H72" s="34"/>
      <c r="I72" s="34"/>
      <c r="J72" s="34"/>
      <c r="K72" s="34"/>
      <c r="L72" s="34"/>
      <c r="M72" s="34"/>
      <c r="N72" s="35"/>
      <c r="O72" s="32"/>
      <c r="P72" s="94"/>
      <c r="Q72" s="33"/>
      <c r="R72" s="32"/>
      <c r="S72" s="58">
        <f aca="true" t="shared" si="4" ref="S72:S85">IF(OR(COUNTA($F$71:$F$85)&gt;=2,COUNTA($G$71:$G$85)&gt;=2,COUNTA($H$71:$H$85)&gt;=2,COUNTA($I$71:$I$85)&gt;=2,COUNTA($J$71:$J$85)&gt;=2,COUNTA($K$71:$K$85)&gt;=2,COUNTA($L$71:$L$85)&gt;=2,COUNTA($M$71:$M$85)&gt;=2,COUNTA($N$71:$N$85)&gt;=2,COUNTA($O$71:$O$85)&gt;=2),"每個項目最多1位參賽者",IF(COUNTA($Q$56:$Q$100)&gt;=6,"高級組四人大繩最多5位參賽者連1位後備",IF(COUNTA($R$14:$R$100)&gt;=6,"四人交互繩速度跳最多5位參賽者連1位後備",IF(COUNTIF(F72:O72,"x")=0,0,IF(COUNTIF(F72:O72,"x")=1,50,IF(COUNTIF(F72:O72,"x")=2,80,"最多2個個人項目"))))))</f>
        <v>0</v>
      </c>
    </row>
    <row r="73" spans="1:19" ht="12.75">
      <c r="A73" s="17">
        <v>3</v>
      </c>
      <c r="B73" s="80">
        <v>2007</v>
      </c>
      <c r="C73" s="19" t="s">
        <v>11</v>
      </c>
      <c r="D73" s="19" t="s">
        <v>10</v>
      </c>
      <c r="E73" s="32"/>
      <c r="F73" s="33"/>
      <c r="G73" s="34"/>
      <c r="H73" s="34"/>
      <c r="I73" s="34"/>
      <c r="J73" s="34"/>
      <c r="K73" s="34"/>
      <c r="L73" s="34"/>
      <c r="M73" s="34"/>
      <c r="N73" s="35"/>
      <c r="O73" s="32"/>
      <c r="P73" s="94"/>
      <c r="Q73" s="33"/>
      <c r="R73" s="32"/>
      <c r="S73" s="58">
        <f t="shared" si="4"/>
        <v>0</v>
      </c>
    </row>
    <row r="74" spans="1:19" ht="12.75">
      <c r="A74" s="17">
        <v>4</v>
      </c>
      <c r="B74" s="80">
        <v>2007</v>
      </c>
      <c r="C74" s="19" t="s">
        <v>11</v>
      </c>
      <c r="D74" s="19" t="s">
        <v>10</v>
      </c>
      <c r="E74" s="32"/>
      <c r="F74" s="33"/>
      <c r="G74" s="34"/>
      <c r="H74" s="34"/>
      <c r="I74" s="34"/>
      <c r="J74" s="34"/>
      <c r="K74" s="34"/>
      <c r="L74" s="34"/>
      <c r="M74" s="34"/>
      <c r="N74" s="35"/>
      <c r="O74" s="32"/>
      <c r="P74" s="94"/>
      <c r="Q74" s="33"/>
      <c r="R74" s="32"/>
      <c r="S74" s="58">
        <f t="shared" si="4"/>
        <v>0</v>
      </c>
    </row>
    <row r="75" spans="1:19" ht="12.75">
      <c r="A75" s="17">
        <v>5</v>
      </c>
      <c r="B75" s="80">
        <v>2007</v>
      </c>
      <c r="C75" s="19" t="s">
        <v>11</v>
      </c>
      <c r="D75" s="19" t="s">
        <v>10</v>
      </c>
      <c r="E75" s="32"/>
      <c r="F75" s="33"/>
      <c r="G75" s="34"/>
      <c r="H75" s="34"/>
      <c r="I75" s="34"/>
      <c r="J75" s="34"/>
      <c r="K75" s="34"/>
      <c r="L75" s="34"/>
      <c r="M75" s="34"/>
      <c r="N75" s="35"/>
      <c r="O75" s="32"/>
      <c r="P75" s="94"/>
      <c r="Q75" s="33"/>
      <c r="R75" s="32"/>
      <c r="S75" s="58">
        <f t="shared" si="4"/>
        <v>0</v>
      </c>
    </row>
    <row r="76" spans="1:19" ht="12.75">
      <c r="A76" s="17">
        <v>6</v>
      </c>
      <c r="B76" s="80">
        <v>2007</v>
      </c>
      <c r="C76" s="19" t="s">
        <v>11</v>
      </c>
      <c r="D76" s="19" t="s">
        <v>10</v>
      </c>
      <c r="E76" s="32"/>
      <c r="F76" s="33"/>
      <c r="G76" s="34"/>
      <c r="H76" s="34"/>
      <c r="I76" s="34"/>
      <c r="J76" s="34"/>
      <c r="K76" s="34"/>
      <c r="L76" s="34"/>
      <c r="M76" s="34"/>
      <c r="N76" s="35"/>
      <c r="O76" s="32"/>
      <c r="P76" s="94"/>
      <c r="Q76" s="33"/>
      <c r="R76" s="32"/>
      <c r="S76" s="58">
        <f t="shared" si="4"/>
        <v>0</v>
      </c>
    </row>
    <row r="77" spans="1:19" ht="12.75">
      <c r="A77" s="17">
        <v>7</v>
      </c>
      <c r="B77" s="80">
        <v>2007</v>
      </c>
      <c r="C77" s="19" t="s">
        <v>11</v>
      </c>
      <c r="D77" s="19" t="s">
        <v>10</v>
      </c>
      <c r="E77" s="32"/>
      <c r="F77" s="33"/>
      <c r="G77" s="34"/>
      <c r="H77" s="34"/>
      <c r="I77" s="34"/>
      <c r="J77" s="34"/>
      <c r="K77" s="34"/>
      <c r="L77" s="34"/>
      <c r="M77" s="34"/>
      <c r="N77" s="35"/>
      <c r="O77" s="32"/>
      <c r="P77" s="94"/>
      <c r="Q77" s="33"/>
      <c r="R77" s="32"/>
      <c r="S77" s="58">
        <f t="shared" si="4"/>
        <v>0</v>
      </c>
    </row>
    <row r="78" spans="1:19" ht="12.75">
      <c r="A78" s="17">
        <v>8</v>
      </c>
      <c r="B78" s="80">
        <v>2007</v>
      </c>
      <c r="C78" s="19" t="s">
        <v>11</v>
      </c>
      <c r="D78" s="19" t="s">
        <v>10</v>
      </c>
      <c r="E78" s="32"/>
      <c r="F78" s="33"/>
      <c r="G78" s="34"/>
      <c r="H78" s="34"/>
      <c r="I78" s="34"/>
      <c r="J78" s="34"/>
      <c r="K78" s="34"/>
      <c r="L78" s="34"/>
      <c r="M78" s="34"/>
      <c r="N78" s="35"/>
      <c r="O78" s="32"/>
      <c r="P78" s="94"/>
      <c r="Q78" s="33"/>
      <c r="R78" s="32"/>
      <c r="S78" s="58">
        <f t="shared" si="4"/>
        <v>0</v>
      </c>
    </row>
    <row r="79" spans="1:19" ht="12.75">
      <c r="A79" s="17">
        <v>9</v>
      </c>
      <c r="B79" s="80">
        <v>2007</v>
      </c>
      <c r="C79" s="19" t="s">
        <v>11</v>
      </c>
      <c r="D79" s="19" t="s">
        <v>10</v>
      </c>
      <c r="E79" s="32"/>
      <c r="F79" s="33"/>
      <c r="G79" s="34"/>
      <c r="H79" s="34"/>
      <c r="I79" s="34"/>
      <c r="J79" s="34"/>
      <c r="K79" s="34"/>
      <c r="L79" s="34"/>
      <c r="M79" s="34"/>
      <c r="N79" s="35"/>
      <c r="O79" s="32"/>
      <c r="P79" s="94"/>
      <c r="Q79" s="33"/>
      <c r="R79" s="32"/>
      <c r="S79" s="58">
        <f t="shared" si="4"/>
        <v>0</v>
      </c>
    </row>
    <row r="80" spans="1:19" ht="12.75">
      <c r="A80" s="17">
        <v>10</v>
      </c>
      <c r="B80" s="80">
        <v>2007</v>
      </c>
      <c r="C80" s="19" t="s">
        <v>11</v>
      </c>
      <c r="D80" s="19" t="s">
        <v>10</v>
      </c>
      <c r="E80" s="32"/>
      <c r="F80" s="33"/>
      <c r="G80" s="34"/>
      <c r="H80" s="34"/>
      <c r="I80" s="34"/>
      <c r="J80" s="34"/>
      <c r="K80" s="34"/>
      <c r="L80" s="34"/>
      <c r="M80" s="34"/>
      <c r="N80" s="35"/>
      <c r="O80" s="32"/>
      <c r="P80" s="94"/>
      <c r="Q80" s="33"/>
      <c r="R80" s="32"/>
      <c r="S80" s="58">
        <f t="shared" si="4"/>
        <v>0</v>
      </c>
    </row>
    <row r="81" spans="1:19" ht="12.75">
      <c r="A81" s="17">
        <v>11</v>
      </c>
      <c r="B81" s="80">
        <v>2007</v>
      </c>
      <c r="C81" s="19" t="s">
        <v>11</v>
      </c>
      <c r="D81" s="19" t="s">
        <v>10</v>
      </c>
      <c r="E81" s="32"/>
      <c r="F81" s="33"/>
      <c r="G81" s="34"/>
      <c r="H81" s="34"/>
      <c r="I81" s="34"/>
      <c r="J81" s="34"/>
      <c r="K81" s="34"/>
      <c r="L81" s="34"/>
      <c r="M81" s="34"/>
      <c r="N81" s="35"/>
      <c r="O81" s="32"/>
      <c r="P81" s="94"/>
      <c r="Q81" s="33"/>
      <c r="R81" s="32"/>
      <c r="S81" s="58">
        <f t="shared" si="4"/>
        <v>0</v>
      </c>
    </row>
    <row r="82" spans="1:19" ht="12.75">
      <c r="A82" s="17">
        <v>12</v>
      </c>
      <c r="B82" s="80">
        <v>2007</v>
      </c>
      <c r="C82" s="19" t="s">
        <v>11</v>
      </c>
      <c r="D82" s="19" t="s">
        <v>10</v>
      </c>
      <c r="E82" s="32"/>
      <c r="F82" s="33"/>
      <c r="G82" s="34"/>
      <c r="H82" s="34"/>
      <c r="I82" s="34"/>
      <c r="J82" s="34"/>
      <c r="K82" s="34"/>
      <c r="L82" s="34"/>
      <c r="M82" s="34"/>
      <c r="N82" s="35"/>
      <c r="O82" s="32"/>
      <c r="P82" s="94"/>
      <c r="Q82" s="33"/>
      <c r="R82" s="32"/>
      <c r="S82" s="58">
        <f t="shared" si="4"/>
        <v>0</v>
      </c>
    </row>
    <row r="83" spans="1:19" ht="12.75">
      <c r="A83" s="17">
        <v>13</v>
      </c>
      <c r="B83" s="80">
        <v>2007</v>
      </c>
      <c r="C83" s="19" t="s">
        <v>11</v>
      </c>
      <c r="D83" s="19" t="s">
        <v>10</v>
      </c>
      <c r="E83" s="32"/>
      <c r="F83" s="33"/>
      <c r="G83" s="34"/>
      <c r="H83" s="34"/>
      <c r="I83" s="34"/>
      <c r="J83" s="34"/>
      <c r="K83" s="34"/>
      <c r="L83" s="34"/>
      <c r="M83" s="34"/>
      <c r="N83" s="35"/>
      <c r="O83" s="32"/>
      <c r="P83" s="94"/>
      <c r="Q83" s="33"/>
      <c r="R83" s="32"/>
      <c r="S83" s="58">
        <f t="shared" si="4"/>
        <v>0</v>
      </c>
    </row>
    <row r="84" spans="1:19" ht="12.75">
      <c r="A84" s="17">
        <v>14</v>
      </c>
      <c r="B84" s="80">
        <v>2007</v>
      </c>
      <c r="C84" s="19" t="s">
        <v>11</v>
      </c>
      <c r="D84" s="19" t="s">
        <v>10</v>
      </c>
      <c r="E84" s="32"/>
      <c r="F84" s="33"/>
      <c r="G84" s="34"/>
      <c r="H84" s="34"/>
      <c r="I84" s="34"/>
      <c r="J84" s="34"/>
      <c r="K84" s="34"/>
      <c r="L84" s="34"/>
      <c r="M84" s="34"/>
      <c r="N84" s="35"/>
      <c r="O84" s="32"/>
      <c r="P84" s="94"/>
      <c r="Q84" s="33"/>
      <c r="R84" s="32"/>
      <c r="S84" s="58">
        <f t="shared" si="4"/>
        <v>0</v>
      </c>
    </row>
    <row r="85" spans="1:19" ht="13.5" thickBot="1">
      <c r="A85" s="17">
        <v>15</v>
      </c>
      <c r="B85" s="80">
        <v>2007</v>
      </c>
      <c r="C85" s="19" t="s">
        <v>11</v>
      </c>
      <c r="D85" s="19" t="s">
        <v>10</v>
      </c>
      <c r="E85" s="32"/>
      <c r="F85" s="33"/>
      <c r="G85" s="34"/>
      <c r="H85" s="34"/>
      <c r="I85" s="34"/>
      <c r="J85" s="34"/>
      <c r="K85" s="34"/>
      <c r="L85" s="34"/>
      <c r="M85" s="34"/>
      <c r="N85" s="35"/>
      <c r="O85" s="32"/>
      <c r="P85" s="94"/>
      <c r="Q85" s="75"/>
      <c r="R85" s="76"/>
      <c r="S85" s="58">
        <f t="shared" si="4"/>
        <v>0</v>
      </c>
    </row>
    <row r="86" spans="1:19" ht="12.75">
      <c r="A86" s="20">
        <v>1</v>
      </c>
      <c r="B86" s="77" t="s">
        <v>52</v>
      </c>
      <c r="C86" s="22" t="s">
        <v>11</v>
      </c>
      <c r="D86" s="22" t="s">
        <v>10</v>
      </c>
      <c r="E86" s="38"/>
      <c r="F86" s="39"/>
      <c r="G86" s="40"/>
      <c r="H86" s="40"/>
      <c r="I86" s="40"/>
      <c r="J86" s="40"/>
      <c r="K86" s="40"/>
      <c r="L86" s="40"/>
      <c r="M86" s="40"/>
      <c r="N86" s="41"/>
      <c r="O86" s="38"/>
      <c r="P86" s="94"/>
      <c r="Q86" s="73"/>
      <c r="R86" s="74"/>
      <c r="S86" s="57">
        <f>IF(OR(COUNTA($F$86:$F$100)&gt;=2,COUNTA($G$86:$G$100)&gt;=2,COUNTA($H$86:$H$100)&gt;=2,COUNTA($I$86:$I$100)&gt;=2,COUNTA($J$86:$J$100)&gt;=2,COUNTA($K$86:$K$100)&gt;=2,COUNTA($L$86:$L$100)&gt;=2,COUNTA($M$86:$M$100)&gt;=2,COUNTA($N$86:$N$100)&gt;=2,COUNTA($O$86:$O$100)&gt;=2),"每個項目最多1位參賽者",IF(COUNTA($Q$56:$Q$100)&gt;=6,"高級組四人大繩最多5位參賽者連1位後備",IF(COUNTA($R$14:$R$100)&gt;=6,"四人交互繩速度跳最多5位參賽者連1位後備",IF(COUNTIF(F86:O86,"x")=0,0,IF(COUNTIF(F86:O86,"x")=1,50,IF(COUNTIF(F86:O86,"x")=2,80,"最多2個個人項目"))))))</f>
        <v>0</v>
      </c>
    </row>
    <row r="87" spans="1:19" ht="12.75">
      <c r="A87" s="23">
        <v>2</v>
      </c>
      <c r="B87" s="78" t="s">
        <v>52</v>
      </c>
      <c r="C87" s="25" t="s">
        <v>11</v>
      </c>
      <c r="D87" s="25" t="s">
        <v>10</v>
      </c>
      <c r="E87" s="43"/>
      <c r="F87" s="44"/>
      <c r="G87" s="45"/>
      <c r="H87" s="45"/>
      <c r="I87" s="45"/>
      <c r="J87" s="45"/>
      <c r="K87" s="45"/>
      <c r="L87" s="45"/>
      <c r="M87" s="45"/>
      <c r="N87" s="46"/>
      <c r="O87" s="43"/>
      <c r="P87" s="94"/>
      <c r="Q87" s="64"/>
      <c r="R87" s="43"/>
      <c r="S87" s="58">
        <f aca="true" t="shared" si="5" ref="S87:S100">IF(OR(COUNTA($F$86:$F$100)&gt;=2,COUNTA($G$86:$G$100)&gt;=2,COUNTA($H$86:$H$100)&gt;=2,COUNTA($I$86:$I$100)&gt;=2,COUNTA($J$86:$J$100)&gt;=2,COUNTA($K$86:$K$100)&gt;=2,COUNTA($L$86:$L$100)&gt;=2,COUNTA($M$86:$M$100)&gt;=2,COUNTA($N$86:$N$100)&gt;=2,COUNTA($O$86:$O$100)&gt;=2),"每個項目最多1位參賽者",IF(COUNTA($Q$56:$Q$100)&gt;=6,"高級組四人大繩最多5位參賽者連1位後備",IF(COUNTA($R$14:$R$100)&gt;=6,"四人交互繩速度跳最多5位參賽者連1位後備",IF(COUNTIF(F87:O87,"x")=0,0,IF(COUNTIF(F87:O87,"x")=1,50,IF(COUNTIF(F87:O87,"x")=2,80,"最多2個個人項目"))))))</f>
        <v>0</v>
      </c>
    </row>
    <row r="88" spans="1:19" ht="12.75">
      <c r="A88" s="23">
        <v>3</v>
      </c>
      <c r="B88" s="78" t="s">
        <v>52</v>
      </c>
      <c r="C88" s="25" t="s">
        <v>11</v>
      </c>
      <c r="D88" s="25" t="s">
        <v>10</v>
      </c>
      <c r="E88" s="43"/>
      <c r="F88" s="44"/>
      <c r="G88" s="45"/>
      <c r="H88" s="45"/>
      <c r="I88" s="45"/>
      <c r="J88" s="45"/>
      <c r="K88" s="45"/>
      <c r="L88" s="45"/>
      <c r="M88" s="45"/>
      <c r="N88" s="46"/>
      <c r="O88" s="43"/>
      <c r="P88" s="94"/>
      <c r="Q88" s="64"/>
      <c r="R88" s="43"/>
      <c r="S88" s="58">
        <f t="shared" si="5"/>
        <v>0</v>
      </c>
    </row>
    <row r="89" spans="1:19" ht="12.75">
      <c r="A89" s="23">
        <v>4</v>
      </c>
      <c r="B89" s="78" t="s">
        <v>52</v>
      </c>
      <c r="C89" s="25" t="s">
        <v>11</v>
      </c>
      <c r="D89" s="25" t="s">
        <v>10</v>
      </c>
      <c r="E89" s="43"/>
      <c r="F89" s="44"/>
      <c r="G89" s="45"/>
      <c r="H89" s="45"/>
      <c r="I89" s="45"/>
      <c r="J89" s="45"/>
      <c r="K89" s="45"/>
      <c r="L89" s="45"/>
      <c r="M89" s="45"/>
      <c r="N89" s="46"/>
      <c r="O89" s="43"/>
      <c r="P89" s="94"/>
      <c r="Q89" s="64"/>
      <c r="R89" s="43"/>
      <c r="S89" s="58">
        <f t="shared" si="5"/>
        <v>0</v>
      </c>
    </row>
    <row r="90" spans="1:19" ht="12.75">
      <c r="A90" s="23">
        <v>5</v>
      </c>
      <c r="B90" s="78" t="s">
        <v>52</v>
      </c>
      <c r="C90" s="25" t="s">
        <v>11</v>
      </c>
      <c r="D90" s="25" t="s">
        <v>10</v>
      </c>
      <c r="E90" s="43"/>
      <c r="F90" s="44"/>
      <c r="G90" s="45"/>
      <c r="H90" s="45"/>
      <c r="I90" s="45"/>
      <c r="J90" s="45"/>
      <c r="K90" s="45"/>
      <c r="L90" s="45"/>
      <c r="M90" s="45"/>
      <c r="N90" s="46"/>
      <c r="O90" s="43"/>
      <c r="P90" s="94"/>
      <c r="Q90" s="64"/>
      <c r="R90" s="43"/>
      <c r="S90" s="58">
        <f t="shared" si="5"/>
        <v>0</v>
      </c>
    </row>
    <row r="91" spans="1:19" ht="12.75">
      <c r="A91" s="23">
        <v>6</v>
      </c>
      <c r="B91" s="78" t="s">
        <v>52</v>
      </c>
      <c r="C91" s="25" t="s">
        <v>11</v>
      </c>
      <c r="D91" s="25" t="s">
        <v>10</v>
      </c>
      <c r="E91" s="43"/>
      <c r="F91" s="44"/>
      <c r="G91" s="45"/>
      <c r="H91" s="45"/>
      <c r="I91" s="45"/>
      <c r="J91" s="45"/>
      <c r="K91" s="45"/>
      <c r="L91" s="45"/>
      <c r="M91" s="45"/>
      <c r="N91" s="46"/>
      <c r="O91" s="43"/>
      <c r="P91" s="94"/>
      <c r="Q91" s="64"/>
      <c r="R91" s="43"/>
      <c r="S91" s="58">
        <f t="shared" si="5"/>
        <v>0</v>
      </c>
    </row>
    <row r="92" spans="1:19" ht="12.75">
      <c r="A92" s="23">
        <v>7</v>
      </c>
      <c r="B92" s="78" t="s">
        <v>52</v>
      </c>
      <c r="C92" s="25" t="s">
        <v>11</v>
      </c>
      <c r="D92" s="25" t="s">
        <v>10</v>
      </c>
      <c r="E92" s="43"/>
      <c r="F92" s="44"/>
      <c r="G92" s="45"/>
      <c r="H92" s="45"/>
      <c r="I92" s="45"/>
      <c r="J92" s="45"/>
      <c r="K92" s="45"/>
      <c r="L92" s="45"/>
      <c r="M92" s="45"/>
      <c r="N92" s="46"/>
      <c r="O92" s="43"/>
      <c r="P92" s="94"/>
      <c r="Q92" s="64"/>
      <c r="R92" s="43"/>
      <c r="S92" s="58">
        <f t="shared" si="5"/>
        <v>0</v>
      </c>
    </row>
    <row r="93" spans="1:19" ht="12.75">
      <c r="A93" s="23">
        <v>8</v>
      </c>
      <c r="B93" s="78" t="s">
        <v>52</v>
      </c>
      <c r="C93" s="25" t="s">
        <v>11</v>
      </c>
      <c r="D93" s="25" t="s">
        <v>10</v>
      </c>
      <c r="E93" s="43"/>
      <c r="F93" s="44"/>
      <c r="G93" s="45"/>
      <c r="H93" s="45"/>
      <c r="I93" s="45"/>
      <c r="J93" s="45"/>
      <c r="K93" s="45"/>
      <c r="L93" s="45"/>
      <c r="M93" s="45"/>
      <c r="N93" s="46"/>
      <c r="O93" s="43"/>
      <c r="P93" s="94"/>
      <c r="Q93" s="64"/>
      <c r="R93" s="43"/>
      <c r="S93" s="58">
        <f t="shared" si="5"/>
        <v>0</v>
      </c>
    </row>
    <row r="94" spans="1:19" ht="12.75">
      <c r="A94" s="23">
        <v>9</v>
      </c>
      <c r="B94" s="78" t="s">
        <v>52</v>
      </c>
      <c r="C94" s="25" t="s">
        <v>11</v>
      </c>
      <c r="D94" s="25" t="s">
        <v>10</v>
      </c>
      <c r="E94" s="43"/>
      <c r="F94" s="44"/>
      <c r="G94" s="45"/>
      <c r="H94" s="45"/>
      <c r="I94" s="45"/>
      <c r="J94" s="45"/>
      <c r="K94" s="45"/>
      <c r="L94" s="45"/>
      <c r="M94" s="45"/>
      <c r="N94" s="46"/>
      <c r="O94" s="43"/>
      <c r="P94" s="94"/>
      <c r="Q94" s="64"/>
      <c r="R94" s="43"/>
      <c r="S94" s="58">
        <f t="shared" si="5"/>
        <v>0</v>
      </c>
    </row>
    <row r="95" spans="1:19" ht="12.75">
      <c r="A95" s="23">
        <v>10</v>
      </c>
      <c r="B95" s="78" t="s">
        <v>52</v>
      </c>
      <c r="C95" s="25" t="s">
        <v>11</v>
      </c>
      <c r="D95" s="25" t="s">
        <v>10</v>
      </c>
      <c r="E95" s="43"/>
      <c r="F95" s="44"/>
      <c r="G95" s="45"/>
      <c r="H95" s="45"/>
      <c r="I95" s="45"/>
      <c r="J95" s="45"/>
      <c r="K95" s="45"/>
      <c r="L95" s="45"/>
      <c r="M95" s="45"/>
      <c r="N95" s="46"/>
      <c r="O95" s="43"/>
      <c r="P95" s="94"/>
      <c r="Q95" s="64"/>
      <c r="R95" s="43"/>
      <c r="S95" s="58">
        <f t="shared" si="5"/>
        <v>0</v>
      </c>
    </row>
    <row r="96" spans="1:19" ht="12.75">
      <c r="A96" s="23">
        <v>11</v>
      </c>
      <c r="B96" s="78" t="s">
        <v>52</v>
      </c>
      <c r="C96" s="25" t="s">
        <v>11</v>
      </c>
      <c r="D96" s="25" t="s">
        <v>10</v>
      </c>
      <c r="E96" s="43"/>
      <c r="F96" s="44"/>
      <c r="G96" s="45"/>
      <c r="H96" s="45"/>
      <c r="I96" s="45"/>
      <c r="J96" s="45"/>
      <c r="K96" s="45"/>
      <c r="L96" s="45"/>
      <c r="M96" s="45"/>
      <c r="N96" s="46"/>
      <c r="O96" s="43"/>
      <c r="P96" s="94"/>
      <c r="Q96" s="64"/>
      <c r="R96" s="43"/>
      <c r="S96" s="58">
        <f t="shared" si="5"/>
        <v>0</v>
      </c>
    </row>
    <row r="97" spans="1:19" ht="12.75">
      <c r="A97" s="23">
        <v>12</v>
      </c>
      <c r="B97" s="78" t="s">
        <v>52</v>
      </c>
      <c r="C97" s="25" t="s">
        <v>11</v>
      </c>
      <c r="D97" s="25" t="s">
        <v>10</v>
      </c>
      <c r="E97" s="43"/>
      <c r="F97" s="44"/>
      <c r="G97" s="45"/>
      <c r="H97" s="45"/>
      <c r="I97" s="45"/>
      <c r="J97" s="45"/>
      <c r="K97" s="45"/>
      <c r="L97" s="45"/>
      <c r="M97" s="45"/>
      <c r="N97" s="46"/>
      <c r="O97" s="43"/>
      <c r="P97" s="94"/>
      <c r="Q97" s="64"/>
      <c r="R97" s="43"/>
      <c r="S97" s="58">
        <f t="shared" si="5"/>
        <v>0</v>
      </c>
    </row>
    <row r="98" spans="1:19" ht="12.75">
      <c r="A98" s="23">
        <v>13</v>
      </c>
      <c r="B98" s="78" t="s">
        <v>52</v>
      </c>
      <c r="C98" s="25" t="s">
        <v>11</v>
      </c>
      <c r="D98" s="25" t="s">
        <v>10</v>
      </c>
      <c r="E98" s="43"/>
      <c r="F98" s="44"/>
      <c r="G98" s="45"/>
      <c r="H98" s="45"/>
      <c r="I98" s="45"/>
      <c r="J98" s="45"/>
      <c r="K98" s="45"/>
      <c r="L98" s="45"/>
      <c r="M98" s="45"/>
      <c r="N98" s="46"/>
      <c r="O98" s="43"/>
      <c r="P98" s="94"/>
      <c r="Q98" s="64"/>
      <c r="R98" s="43"/>
      <c r="S98" s="58">
        <f t="shared" si="5"/>
        <v>0</v>
      </c>
    </row>
    <row r="99" spans="1:19" ht="12.75">
      <c r="A99" s="23">
        <v>14</v>
      </c>
      <c r="B99" s="78" t="s">
        <v>52</v>
      </c>
      <c r="C99" s="25" t="s">
        <v>11</v>
      </c>
      <c r="D99" s="25" t="s">
        <v>10</v>
      </c>
      <c r="E99" s="43"/>
      <c r="F99" s="44"/>
      <c r="G99" s="45"/>
      <c r="H99" s="45"/>
      <c r="I99" s="45"/>
      <c r="J99" s="45"/>
      <c r="K99" s="45"/>
      <c r="L99" s="45"/>
      <c r="M99" s="45"/>
      <c r="N99" s="46"/>
      <c r="O99" s="43"/>
      <c r="P99" s="94"/>
      <c r="Q99" s="64"/>
      <c r="R99" s="43"/>
      <c r="S99" s="58">
        <f t="shared" si="5"/>
        <v>0</v>
      </c>
    </row>
    <row r="100" spans="1:19" ht="13.5" thickBot="1">
      <c r="A100" s="85">
        <v>15</v>
      </c>
      <c r="B100" s="81" t="s">
        <v>52</v>
      </c>
      <c r="C100" s="82" t="s">
        <v>11</v>
      </c>
      <c r="D100" s="82" t="s">
        <v>10</v>
      </c>
      <c r="E100" s="62"/>
      <c r="F100" s="83"/>
      <c r="G100" s="61"/>
      <c r="H100" s="61"/>
      <c r="I100" s="61"/>
      <c r="J100" s="61"/>
      <c r="K100" s="61"/>
      <c r="L100" s="61"/>
      <c r="M100" s="61"/>
      <c r="N100" s="84"/>
      <c r="O100" s="62"/>
      <c r="P100" s="95"/>
      <c r="Q100" s="65"/>
      <c r="R100" s="62"/>
      <c r="S100" s="58">
        <f t="shared" si="5"/>
        <v>0</v>
      </c>
    </row>
    <row r="101" spans="5:19" ht="13.5" thickBot="1">
      <c r="E101" s="86">
        <f>COUNTA(E14:E100)</f>
        <v>0</v>
      </c>
      <c r="F101" s="86">
        <f aca="true" t="shared" si="6" ref="F101:R101">COUNTA(F14:F100)</f>
        <v>0</v>
      </c>
      <c r="G101" s="86">
        <f t="shared" si="6"/>
        <v>0</v>
      </c>
      <c r="H101" s="86">
        <f t="shared" si="6"/>
        <v>0</v>
      </c>
      <c r="I101" s="86">
        <f t="shared" si="6"/>
        <v>0</v>
      </c>
      <c r="J101" s="86">
        <f t="shared" si="6"/>
        <v>0</v>
      </c>
      <c r="K101" s="86">
        <f t="shared" si="6"/>
        <v>0</v>
      </c>
      <c r="L101" s="86">
        <f t="shared" si="6"/>
        <v>0</v>
      </c>
      <c r="M101" s="86">
        <f t="shared" si="6"/>
        <v>0</v>
      </c>
      <c r="N101" s="86">
        <f t="shared" si="6"/>
        <v>0</v>
      </c>
      <c r="O101" s="86">
        <f t="shared" si="6"/>
        <v>0</v>
      </c>
      <c r="P101" s="86">
        <f t="shared" si="6"/>
        <v>0</v>
      </c>
      <c r="Q101" s="86">
        <f t="shared" si="6"/>
        <v>0</v>
      </c>
      <c r="R101" s="86">
        <f t="shared" si="6"/>
        <v>0</v>
      </c>
      <c r="S101" s="87">
        <f>SUM(S14:S100)</f>
        <v>0</v>
      </c>
    </row>
  </sheetData>
  <sheetProtection selectLockedCells="1"/>
  <autoFilter ref="B13:Q13"/>
  <mergeCells count="10">
    <mergeCell ref="P56:P100"/>
    <mergeCell ref="P12:R12"/>
    <mergeCell ref="F1:O1"/>
    <mergeCell ref="F2:O2"/>
    <mergeCell ref="C3:G3"/>
    <mergeCell ref="C6:G6"/>
    <mergeCell ref="F12:O12"/>
    <mergeCell ref="C5:G5"/>
    <mergeCell ref="C4:G4"/>
  </mergeCells>
  <conditionalFormatting sqref="F1 P1:R6 Q57:R100 F7:R7 F14:Q14 F56:R56 F15:P55 F101:R65498 F57:O100 F13:O13">
    <cfRule type="cellIs" priority="11" dxfId="0" operator="equal">
      <formula>"x"</formula>
    </cfRule>
  </conditionalFormatting>
  <conditionalFormatting sqref="F12 P12">
    <cfRule type="cellIs" priority="9" dxfId="0" operator="equal">
      <formula>"x"</formula>
    </cfRule>
  </conditionalFormatting>
  <conditionalFormatting sqref="S14:S100">
    <cfRule type="cellIs" priority="3" dxfId="2" operator="greaterThan">
      <formula>1</formula>
    </cfRule>
  </conditionalFormatting>
  <conditionalFormatting sqref="P13:R13">
    <cfRule type="cellIs" priority="2" dxfId="0" operator="equal">
      <formula>"x"</formula>
    </cfRule>
  </conditionalFormatting>
  <conditionalFormatting sqref="R14:R55">
    <cfRule type="cellIs" priority="1" dxfId="0" operator="equal">
      <formula>"x"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2" fitToWidth="1" orientation="landscape" paperSize="9" scale="4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zoomScalePageLayoutView="0" workbookViewId="0" topLeftCell="A1">
      <pane xSplit="5" ySplit="13" topLeftCell="F14" activePane="bottomRight" state="frozen"/>
      <selection pane="topLeft" activeCell="O102" sqref="O102"/>
      <selection pane="topRight" activeCell="O102" sqref="O102"/>
      <selection pane="bottomLeft" activeCell="O102" sqref="O102"/>
      <selection pane="bottomRight" activeCell="C3" sqref="C3:G3"/>
    </sheetView>
  </sheetViews>
  <sheetFormatPr defaultColWidth="11.421875" defaultRowHeight="12.75"/>
  <cols>
    <col min="1" max="1" width="5.28125" style="6" bestFit="1" customWidth="1"/>
    <col min="2" max="2" width="13.28125" style="6" bestFit="1" customWidth="1"/>
    <col min="3" max="4" width="5.28125" style="6" bestFit="1" customWidth="1"/>
    <col min="5" max="5" width="9.28125" style="6" bestFit="1" customWidth="1"/>
    <col min="6" max="15" width="13.140625" style="6" customWidth="1"/>
    <col min="16" max="18" width="12.140625" style="6" customWidth="1"/>
    <col min="19" max="19" width="35.7109375" style="6" customWidth="1"/>
    <col min="20" max="16384" width="10.8515625" style="6" customWidth="1"/>
  </cols>
  <sheetData>
    <row r="1" spans="6:15" ht="21.75">
      <c r="F1" s="99" t="s">
        <v>55</v>
      </c>
      <c r="G1" s="99"/>
      <c r="H1" s="99"/>
      <c r="I1" s="99"/>
      <c r="J1" s="99"/>
      <c r="K1" s="99"/>
      <c r="L1" s="99"/>
      <c r="M1" s="99"/>
      <c r="N1" s="99"/>
      <c r="O1" s="99"/>
    </row>
    <row r="2" spans="6:15" ht="15.75" thickBot="1">
      <c r="F2" s="100" t="s">
        <v>28</v>
      </c>
      <c r="G2" s="100"/>
      <c r="H2" s="100"/>
      <c r="I2" s="100"/>
      <c r="J2" s="100"/>
      <c r="K2" s="100"/>
      <c r="L2" s="100"/>
      <c r="M2" s="100"/>
      <c r="N2" s="100"/>
      <c r="O2" s="100"/>
    </row>
    <row r="3" spans="2:7" ht="15.75" customHeight="1">
      <c r="B3" s="7" t="s">
        <v>20</v>
      </c>
      <c r="C3" s="101"/>
      <c r="D3" s="102"/>
      <c r="E3" s="102"/>
      <c r="F3" s="102"/>
      <c r="G3" s="103"/>
    </row>
    <row r="4" spans="2:7" ht="15.75" customHeight="1">
      <c r="B4" s="26" t="s">
        <v>21</v>
      </c>
      <c r="C4" s="104"/>
      <c r="D4" s="105"/>
      <c r="E4" s="105"/>
      <c r="F4" s="105"/>
      <c r="G4" s="106"/>
    </row>
    <row r="5" spans="2:7" ht="15.75" customHeight="1">
      <c r="B5" s="26" t="s">
        <v>25</v>
      </c>
      <c r="C5" s="107"/>
      <c r="D5" s="108"/>
      <c r="E5" s="108"/>
      <c r="F5" s="108"/>
      <c r="G5" s="109"/>
    </row>
    <row r="6" spans="2:7" ht="15.75" customHeight="1" thickBot="1">
      <c r="B6" s="8" t="s">
        <v>26</v>
      </c>
      <c r="C6" s="110"/>
      <c r="D6" s="111"/>
      <c r="E6" s="111"/>
      <c r="F6" s="111"/>
      <c r="G6" s="112"/>
    </row>
    <row r="8" spans="2:3" ht="12.75">
      <c r="B8" s="1" t="s">
        <v>24</v>
      </c>
      <c r="C8" s="2" t="s">
        <v>23</v>
      </c>
    </row>
    <row r="9" spans="2:19" ht="12.75">
      <c r="B9" s="1"/>
      <c r="C9" s="2" t="s">
        <v>27</v>
      </c>
      <c r="S9" s="3" t="s">
        <v>53</v>
      </c>
    </row>
    <row r="10" spans="2:19" ht="12.75">
      <c r="B10" s="1"/>
      <c r="C10" s="2" t="s">
        <v>29</v>
      </c>
      <c r="S10" s="3"/>
    </row>
    <row r="11" ht="13.5" thickBot="1"/>
    <row r="12" spans="6:19" ht="13.5" thickBot="1">
      <c r="F12" s="88" t="s">
        <v>14</v>
      </c>
      <c r="G12" s="89"/>
      <c r="H12" s="89"/>
      <c r="I12" s="89"/>
      <c r="J12" s="89"/>
      <c r="K12" s="89"/>
      <c r="L12" s="89"/>
      <c r="M12" s="89"/>
      <c r="N12" s="90"/>
      <c r="O12" s="91"/>
      <c r="P12" s="96" t="s">
        <v>15</v>
      </c>
      <c r="Q12" s="97"/>
      <c r="R12" s="98"/>
      <c r="S12" s="48" t="s">
        <v>13</v>
      </c>
    </row>
    <row r="13" spans="2:19" ht="27" customHeight="1" thickBot="1">
      <c r="B13" s="9" t="s">
        <v>6</v>
      </c>
      <c r="C13" s="10" t="s">
        <v>9</v>
      </c>
      <c r="D13" s="10" t="s">
        <v>7</v>
      </c>
      <c r="E13" s="11" t="s">
        <v>8</v>
      </c>
      <c r="F13" s="12" t="s">
        <v>0</v>
      </c>
      <c r="G13" s="13" t="s">
        <v>1</v>
      </c>
      <c r="H13" s="13" t="s">
        <v>3</v>
      </c>
      <c r="I13" s="13" t="s">
        <v>4</v>
      </c>
      <c r="J13" s="13" t="s">
        <v>18</v>
      </c>
      <c r="K13" s="13" t="s">
        <v>19</v>
      </c>
      <c r="L13" s="13" t="s">
        <v>16</v>
      </c>
      <c r="M13" s="13" t="s">
        <v>17</v>
      </c>
      <c r="N13" s="13" t="s">
        <v>2</v>
      </c>
      <c r="O13" s="50" t="s">
        <v>5</v>
      </c>
      <c r="P13" s="54" t="s">
        <v>47</v>
      </c>
      <c r="Q13" s="55" t="s">
        <v>48</v>
      </c>
      <c r="R13" s="56" t="s">
        <v>49</v>
      </c>
      <c r="S13" s="51" t="s">
        <v>50</v>
      </c>
    </row>
    <row r="14" spans="1:19" ht="12.75">
      <c r="A14" s="14">
        <v>1</v>
      </c>
      <c r="B14" s="15" t="s">
        <v>51</v>
      </c>
      <c r="C14" s="16" t="s">
        <v>12</v>
      </c>
      <c r="D14" s="16" t="s">
        <v>22</v>
      </c>
      <c r="E14" s="27"/>
      <c r="F14" s="28"/>
      <c r="G14" s="29"/>
      <c r="H14" s="29"/>
      <c r="I14" s="29"/>
      <c r="J14" s="29"/>
      <c r="K14" s="29"/>
      <c r="L14" s="29"/>
      <c r="M14" s="29"/>
      <c r="N14" s="30"/>
      <c r="O14" s="30"/>
      <c r="P14" s="52"/>
      <c r="Q14" s="92"/>
      <c r="R14" s="53"/>
      <c r="S14" s="4">
        <f aca="true" t="shared" si="0" ref="S14:S27">IF(OR(COUNTA($F$14:$F$27)&gt;=2,COUNTA($G$14:$G$27)&gt;=2,COUNTA($H$14:$H$27)&gt;=2,COUNTA($I$14:$I$27)&gt;=2,COUNTA($J$14:$J$27)&gt;=2,COUNTA($K$14:$K$27)&gt;=2,COUNTA($L$14:$L$27)&gt;=2,COUNTA($M$14:$M$27)&gt;=2,COUNTA($N$14:$N$27)&gt;=2,COUNTA($O$14:$O$27)&gt;=2),"每個項目最多1位參賽者",IF(COUNTA($P$14:$P$55)&gt;=5,"初級組三人大繩最多4位參賽者連1位後備",IF(COUNTA($R$14:$R$100)&gt;=6,"四人交互繩速度跳最多5位參賽者連1位後備",IF(COUNTIF(F14:O14,"x")=0,0,IF(COUNTIF(F14:O14,"x")=1,50,IF(COUNTIF(F14:O14,"x")=2,80,"最多2個個人項目"))))))</f>
        <v>0</v>
      </c>
    </row>
    <row r="15" spans="1:19" ht="12.75">
      <c r="A15" s="17">
        <v>2</v>
      </c>
      <c r="B15" s="18" t="s">
        <v>51</v>
      </c>
      <c r="C15" s="19" t="s">
        <v>12</v>
      </c>
      <c r="D15" s="19" t="s">
        <v>22</v>
      </c>
      <c r="E15" s="32"/>
      <c r="F15" s="33"/>
      <c r="G15" s="34"/>
      <c r="H15" s="34"/>
      <c r="I15" s="34"/>
      <c r="J15" s="34"/>
      <c r="K15" s="34"/>
      <c r="L15" s="34"/>
      <c r="M15" s="34"/>
      <c r="N15" s="35"/>
      <c r="O15" s="35"/>
      <c r="P15" s="36"/>
      <c r="Q15" s="92"/>
      <c r="R15" s="35"/>
      <c r="S15" s="5">
        <f t="shared" si="0"/>
        <v>0</v>
      </c>
    </row>
    <row r="16" spans="1:19" ht="12.75">
      <c r="A16" s="17">
        <v>3</v>
      </c>
      <c r="B16" s="18" t="s">
        <v>51</v>
      </c>
      <c r="C16" s="19" t="s">
        <v>12</v>
      </c>
      <c r="D16" s="19" t="s">
        <v>22</v>
      </c>
      <c r="E16" s="32"/>
      <c r="F16" s="33"/>
      <c r="G16" s="34"/>
      <c r="H16" s="34"/>
      <c r="I16" s="34"/>
      <c r="J16" s="34"/>
      <c r="K16" s="34"/>
      <c r="L16" s="34"/>
      <c r="M16" s="34"/>
      <c r="N16" s="35"/>
      <c r="O16" s="35"/>
      <c r="P16" s="36"/>
      <c r="Q16" s="92"/>
      <c r="R16" s="35"/>
      <c r="S16" s="5">
        <f t="shared" si="0"/>
        <v>0</v>
      </c>
    </row>
    <row r="17" spans="1:19" ht="12.75">
      <c r="A17" s="17">
        <v>4</v>
      </c>
      <c r="B17" s="18" t="s">
        <v>51</v>
      </c>
      <c r="C17" s="19" t="s">
        <v>12</v>
      </c>
      <c r="D17" s="19" t="s">
        <v>22</v>
      </c>
      <c r="E17" s="32"/>
      <c r="F17" s="33"/>
      <c r="G17" s="34"/>
      <c r="H17" s="34"/>
      <c r="I17" s="34"/>
      <c r="J17" s="34"/>
      <c r="K17" s="34"/>
      <c r="L17" s="34"/>
      <c r="M17" s="34"/>
      <c r="N17" s="35"/>
      <c r="O17" s="35"/>
      <c r="P17" s="36"/>
      <c r="Q17" s="92"/>
      <c r="R17" s="35"/>
      <c r="S17" s="5">
        <f t="shared" si="0"/>
        <v>0</v>
      </c>
    </row>
    <row r="18" spans="1:19" ht="12.75">
      <c r="A18" s="17">
        <v>5</v>
      </c>
      <c r="B18" s="18" t="s">
        <v>51</v>
      </c>
      <c r="C18" s="19" t="s">
        <v>12</v>
      </c>
      <c r="D18" s="19" t="s">
        <v>22</v>
      </c>
      <c r="E18" s="32"/>
      <c r="F18" s="33"/>
      <c r="G18" s="34"/>
      <c r="H18" s="34"/>
      <c r="I18" s="34"/>
      <c r="J18" s="34"/>
      <c r="K18" s="34"/>
      <c r="L18" s="34"/>
      <c r="M18" s="34"/>
      <c r="N18" s="35"/>
      <c r="O18" s="35"/>
      <c r="P18" s="36"/>
      <c r="Q18" s="92"/>
      <c r="R18" s="35"/>
      <c r="S18" s="5">
        <f t="shared" si="0"/>
        <v>0</v>
      </c>
    </row>
    <row r="19" spans="1:19" ht="12.75">
      <c r="A19" s="17">
        <v>6</v>
      </c>
      <c r="B19" s="18" t="s">
        <v>51</v>
      </c>
      <c r="C19" s="19" t="s">
        <v>12</v>
      </c>
      <c r="D19" s="19" t="s">
        <v>22</v>
      </c>
      <c r="E19" s="32"/>
      <c r="F19" s="33"/>
      <c r="G19" s="34"/>
      <c r="H19" s="34"/>
      <c r="I19" s="34"/>
      <c r="J19" s="34"/>
      <c r="K19" s="34"/>
      <c r="L19" s="34"/>
      <c r="M19" s="34"/>
      <c r="N19" s="35"/>
      <c r="O19" s="35"/>
      <c r="P19" s="36"/>
      <c r="Q19" s="92"/>
      <c r="R19" s="35"/>
      <c r="S19" s="5">
        <f t="shared" si="0"/>
        <v>0</v>
      </c>
    </row>
    <row r="20" spans="1:19" ht="12.75">
      <c r="A20" s="17">
        <v>7</v>
      </c>
      <c r="B20" s="18" t="s">
        <v>51</v>
      </c>
      <c r="C20" s="19" t="s">
        <v>12</v>
      </c>
      <c r="D20" s="19" t="s">
        <v>22</v>
      </c>
      <c r="E20" s="32"/>
      <c r="F20" s="33"/>
      <c r="G20" s="34"/>
      <c r="H20" s="34"/>
      <c r="I20" s="34"/>
      <c r="J20" s="34"/>
      <c r="K20" s="34"/>
      <c r="L20" s="34"/>
      <c r="M20" s="34"/>
      <c r="N20" s="35"/>
      <c r="O20" s="35"/>
      <c r="P20" s="36"/>
      <c r="Q20" s="92"/>
      <c r="R20" s="35"/>
      <c r="S20" s="5">
        <f t="shared" si="0"/>
        <v>0</v>
      </c>
    </row>
    <row r="21" spans="1:19" ht="12.75">
      <c r="A21" s="17">
        <v>8</v>
      </c>
      <c r="B21" s="18" t="s">
        <v>51</v>
      </c>
      <c r="C21" s="19" t="s">
        <v>12</v>
      </c>
      <c r="D21" s="19" t="s">
        <v>22</v>
      </c>
      <c r="E21" s="32"/>
      <c r="F21" s="33"/>
      <c r="G21" s="34"/>
      <c r="H21" s="34"/>
      <c r="I21" s="34"/>
      <c r="J21" s="34"/>
      <c r="K21" s="34"/>
      <c r="L21" s="34"/>
      <c r="M21" s="34"/>
      <c r="N21" s="35"/>
      <c r="O21" s="35"/>
      <c r="P21" s="36"/>
      <c r="Q21" s="92"/>
      <c r="R21" s="35"/>
      <c r="S21" s="5">
        <f t="shared" si="0"/>
        <v>0</v>
      </c>
    </row>
    <row r="22" spans="1:19" ht="12.75">
      <c r="A22" s="17">
        <v>9</v>
      </c>
      <c r="B22" s="18" t="s">
        <v>51</v>
      </c>
      <c r="C22" s="19" t="s">
        <v>12</v>
      </c>
      <c r="D22" s="19" t="s">
        <v>22</v>
      </c>
      <c r="E22" s="32"/>
      <c r="F22" s="33"/>
      <c r="G22" s="34"/>
      <c r="H22" s="34"/>
      <c r="I22" s="34"/>
      <c r="J22" s="34"/>
      <c r="K22" s="34"/>
      <c r="L22" s="34"/>
      <c r="M22" s="34"/>
      <c r="N22" s="35"/>
      <c r="O22" s="35"/>
      <c r="P22" s="36"/>
      <c r="Q22" s="92"/>
      <c r="R22" s="35"/>
      <c r="S22" s="5">
        <f t="shared" si="0"/>
        <v>0</v>
      </c>
    </row>
    <row r="23" spans="1:19" ht="12.75">
      <c r="A23" s="17">
        <v>10</v>
      </c>
      <c r="B23" s="18" t="s">
        <v>51</v>
      </c>
      <c r="C23" s="19" t="s">
        <v>12</v>
      </c>
      <c r="D23" s="19" t="s">
        <v>22</v>
      </c>
      <c r="E23" s="32"/>
      <c r="F23" s="33"/>
      <c r="G23" s="34"/>
      <c r="H23" s="34"/>
      <c r="I23" s="34"/>
      <c r="J23" s="34"/>
      <c r="K23" s="34"/>
      <c r="L23" s="34"/>
      <c r="M23" s="34"/>
      <c r="N23" s="35"/>
      <c r="O23" s="35"/>
      <c r="P23" s="36"/>
      <c r="Q23" s="92"/>
      <c r="R23" s="35"/>
      <c r="S23" s="5">
        <f t="shared" si="0"/>
        <v>0</v>
      </c>
    </row>
    <row r="24" spans="1:19" ht="12.75">
      <c r="A24" s="17">
        <v>11</v>
      </c>
      <c r="B24" s="18" t="s">
        <v>51</v>
      </c>
      <c r="C24" s="19" t="s">
        <v>12</v>
      </c>
      <c r="D24" s="19" t="s">
        <v>22</v>
      </c>
      <c r="E24" s="32"/>
      <c r="F24" s="33"/>
      <c r="G24" s="34"/>
      <c r="H24" s="34"/>
      <c r="I24" s="34"/>
      <c r="J24" s="34"/>
      <c r="K24" s="34"/>
      <c r="L24" s="34"/>
      <c r="M24" s="34"/>
      <c r="N24" s="35"/>
      <c r="O24" s="35"/>
      <c r="P24" s="36"/>
      <c r="Q24" s="92"/>
      <c r="R24" s="35"/>
      <c r="S24" s="5">
        <f t="shared" si="0"/>
        <v>0</v>
      </c>
    </row>
    <row r="25" spans="1:19" ht="12.75">
      <c r="A25" s="17">
        <v>12</v>
      </c>
      <c r="B25" s="18" t="s">
        <v>51</v>
      </c>
      <c r="C25" s="19" t="s">
        <v>12</v>
      </c>
      <c r="D25" s="19" t="s">
        <v>22</v>
      </c>
      <c r="E25" s="32"/>
      <c r="F25" s="33"/>
      <c r="G25" s="34"/>
      <c r="H25" s="34"/>
      <c r="I25" s="34"/>
      <c r="J25" s="34"/>
      <c r="K25" s="34"/>
      <c r="L25" s="34"/>
      <c r="M25" s="34"/>
      <c r="N25" s="35"/>
      <c r="O25" s="35"/>
      <c r="P25" s="36"/>
      <c r="Q25" s="92"/>
      <c r="R25" s="35"/>
      <c r="S25" s="5">
        <f t="shared" si="0"/>
        <v>0</v>
      </c>
    </row>
    <row r="26" spans="1:19" ht="12.75">
      <c r="A26" s="17">
        <v>13</v>
      </c>
      <c r="B26" s="18" t="s">
        <v>51</v>
      </c>
      <c r="C26" s="19" t="s">
        <v>12</v>
      </c>
      <c r="D26" s="19" t="s">
        <v>22</v>
      </c>
      <c r="E26" s="32"/>
      <c r="F26" s="33"/>
      <c r="G26" s="34"/>
      <c r="H26" s="34"/>
      <c r="I26" s="34"/>
      <c r="J26" s="34"/>
      <c r="K26" s="34"/>
      <c r="L26" s="34"/>
      <c r="M26" s="34"/>
      <c r="N26" s="35"/>
      <c r="O26" s="35"/>
      <c r="P26" s="36"/>
      <c r="Q26" s="92"/>
      <c r="R26" s="35"/>
      <c r="S26" s="5">
        <f t="shared" si="0"/>
        <v>0</v>
      </c>
    </row>
    <row r="27" spans="1:19" ht="13.5" thickBot="1">
      <c r="A27" s="17">
        <v>14</v>
      </c>
      <c r="B27" s="18" t="s">
        <v>51</v>
      </c>
      <c r="C27" s="19" t="s">
        <v>12</v>
      </c>
      <c r="D27" s="19" t="s">
        <v>22</v>
      </c>
      <c r="E27" s="32"/>
      <c r="F27" s="33"/>
      <c r="G27" s="34"/>
      <c r="H27" s="34"/>
      <c r="I27" s="34"/>
      <c r="J27" s="34"/>
      <c r="K27" s="34"/>
      <c r="L27" s="34"/>
      <c r="M27" s="34"/>
      <c r="N27" s="35"/>
      <c r="O27" s="35"/>
      <c r="P27" s="36"/>
      <c r="Q27" s="92"/>
      <c r="R27" s="35"/>
      <c r="S27" s="5">
        <f t="shared" si="0"/>
        <v>0</v>
      </c>
    </row>
    <row r="28" spans="1:19" ht="12.75">
      <c r="A28" s="20">
        <v>1</v>
      </c>
      <c r="B28" s="21">
        <v>2010</v>
      </c>
      <c r="C28" s="22" t="s">
        <v>12</v>
      </c>
      <c r="D28" s="22" t="s">
        <v>22</v>
      </c>
      <c r="E28" s="38"/>
      <c r="F28" s="39"/>
      <c r="G28" s="40"/>
      <c r="H28" s="40"/>
      <c r="I28" s="40"/>
      <c r="J28" s="40"/>
      <c r="K28" s="40"/>
      <c r="L28" s="40"/>
      <c r="M28" s="40"/>
      <c r="N28" s="41"/>
      <c r="O28" s="41"/>
      <c r="P28" s="42"/>
      <c r="Q28" s="92"/>
      <c r="R28" s="41"/>
      <c r="S28" s="4">
        <f>IF(OR(COUNTA($F$28:$F$41)&gt;=2,COUNTA($G$28:$G$41)&gt;=2,COUNTA($H$28:$H$41)&gt;=2,COUNTA($I$28:$I$41)&gt;=2,COUNTA($J$28:$J$41)&gt;=2,COUNTA($K$28:$K$41)&gt;=2,COUNTA($L$28:$L$41)&gt;=2,COUNTA($M$28:$M$41)&gt;=2,COUNTA($N$28:$N$41)&gt;=2,COUNTA($O$28:$O$41)&gt;=2),"每個項目最多1位參賽者",IF(COUNTA($P$14:$P$55)&gt;=5,"初級組三人大繩最多4位參賽者連1位後備",IF(COUNTA($R$14:$R$100)&gt;=6,"四人交互繩速度跳最多5位參賽者連1位後備",IF(COUNTIF(F28:O28,"x")=0,0,IF(COUNTIF(F28:O28,"x")=1,50,IF(COUNTIF(F28:O28,"x")=2,80,"最多2個個人項目"))))))</f>
        <v>0</v>
      </c>
    </row>
    <row r="29" spans="1:19" ht="12.75">
      <c r="A29" s="23">
        <v>2</v>
      </c>
      <c r="B29" s="24">
        <v>2010</v>
      </c>
      <c r="C29" s="25" t="s">
        <v>12</v>
      </c>
      <c r="D29" s="25" t="s">
        <v>22</v>
      </c>
      <c r="E29" s="43"/>
      <c r="F29" s="44"/>
      <c r="G29" s="45"/>
      <c r="H29" s="45"/>
      <c r="I29" s="45"/>
      <c r="J29" s="45"/>
      <c r="K29" s="45"/>
      <c r="L29" s="45"/>
      <c r="M29" s="45"/>
      <c r="N29" s="46"/>
      <c r="O29" s="46"/>
      <c r="P29" s="47"/>
      <c r="Q29" s="92"/>
      <c r="R29" s="46"/>
      <c r="S29" s="5">
        <f aca="true" t="shared" si="1" ref="S29:S41">IF(OR(COUNTA($F$28:$F$41)&gt;=2,COUNTA($G$28:$G$41)&gt;=2,COUNTA($H$28:$H$41)&gt;=2,COUNTA($I$28:$I$41)&gt;=2,COUNTA($J$28:$J$41)&gt;=2,COUNTA($K$28:$K$41)&gt;=2,COUNTA($L$28:$L$41)&gt;=2,COUNTA($M$28:$M$41)&gt;=2,COUNTA($N$28:$N$41)&gt;=2,COUNTA($O$28:$O$41)&gt;=2),"每個項目最多1位參賽者",IF(COUNTA($P$14:$P$55)&gt;=5,"初級組三人大繩最多4位參賽者連1位後備",IF(COUNTA($R$14:$R$100)&gt;=6,"四人交互繩速度跳最多5位參賽者連1位後備",IF(COUNTIF(F29:O29,"x")=0,0,IF(COUNTIF(F29:O29,"x")=1,50,IF(COUNTIF(F29:O29,"x")=2,80,"最多2個個人項目"))))))</f>
        <v>0</v>
      </c>
    </row>
    <row r="30" spans="1:19" ht="12.75">
      <c r="A30" s="23">
        <v>3</v>
      </c>
      <c r="B30" s="24">
        <v>2010</v>
      </c>
      <c r="C30" s="25" t="s">
        <v>12</v>
      </c>
      <c r="D30" s="25" t="s">
        <v>22</v>
      </c>
      <c r="E30" s="43"/>
      <c r="F30" s="44"/>
      <c r="G30" s="45"/>
      <c r="H30" s="45"/>
      <c r="I30" s="45"/>
      <c r="J30" s="45"/>
      <c r="K30" s="45"/>
      <c r="L30" s="45"/>
      <c r="M30" s="45"/>
      <c r="N30" s="46"/>
      <c r="O30" s="46"/>
      <c r="P30" s="47"/>
      <c r="Q30" s="92"/>
      <c r="R30" s="46"/>
      <c r="S30" s="5">
        <f t="shared" si="1"/>
        <v>0</v>
      </c>
    </row>
    <row r="31" spans="1:19" ht="12.75">
      <c r="A31" s="23">
        <v>4</v>
      </c>
      <c r="B31" s="24">
        <v>2010</v>
      </c>
      <c r="C31" s="25" t="s">
        <v>12</v>
      </c>
      <c r="D31" s="25" t="s">
        <v>22</v>
      </c>
      <c r="E31" s="43"/>
      <c r="F31" s="44"/>
      <c r="G31" s="45"/>
      <c r="H31" s="45"/>
      <c r="I31" s="45"/>
      <c r="J31" s="45"/>
      <c r="K31" s="45"/>
      <c r="L31" s="45"/>
      <c r="M31" s="45"/>
      <c r="N31" s="46"/>
      <c r="O31" s="46"/>
      <c r="P31" s="47"/>
      <c r="Q31" s="92"/>
      <c r="R31" s="46"/>
      <c r="S31" s="5">
        <f t="shared" si="1"/>
        <v>0</v>
      </c>
    </row>
    <row r="32" spans="1:19" ht="12.75">
      <c r="A32" s="23">
        <v>5</v>
      </c>
      <c r="B32" s="24">
        <v>2010</v>
      </c>
      <c r="C32" s="25" t="s">
        <v>12</v>
      </c>
      <c r="D32" s="25" t="s">
        <v>22</v>
      </c>
      <c r="E32" s="43"/>
      <c r="F32" s="44"/>
      <c r="G32" s="45"/>
      <c r="H32" s="45"/>
      <c r="I32" s="45"/>
      <c r="J32" s="45"/>
      <c r="K32" s="45"/>
      <c r="L32" s="45"/>
      <c r="M32" s="45"/>
      <c r="N32" s="46"/>
      <c r="O32" s="46"/>
      <c r="P32" s="47"/>
      <c r="Q32" s="92"/>
      <c r="R32" s="46"/>
      <c r="S32" s="5">
        <f t="shared" si="1"/>
        <v>0</v>
      </c>
    </row>
    <row r="33" spans="1:19" ht="12.75">
      <c r="A33" s="23">
        <v>6</v>
      </c>
      <c r="B33" s="24">
        <v>2010</v>
      </c>
      <c r="C33" s="25" t="s">
        <v>12</v>
      </c>
      <c r="D33" s="25" t="s">
        <v>22</v>
      </c>
      <c r="E33" s="43"/>
      <c r="F33" s="44"/>
      <c r="G33" s="45"/>
      <c r="H33" s="45"/>
      <c r="I33" s="45"/>
      <c r="J33" s="45"/>
      <c r="K33" s="45"/>
      <c r="L33" s="45"/>
      <c r="M33" s="45"/>
      <c r="N33" s="46"/>
      <c r="O33" s="46"/>
      <c r="P33" s="47"/>
      <c r="Q33" s="92"/>
      <c r="R33" s="46"/>
      <c r="S33" s="5">
        <f t="shared" si="1"/>
        <v>0</v>
      </c>
    </row>
    <row r="34" spans="1:19" ht="12.75">
      <c r="A34" s="23">
        <v>7</v>
      </c>
      <c r="B34" s="24">
        <v>2010</v>
      </c>
      <c r="C34" s="25" t="s">
        <v>12</v>
      </c>
      <c r="D34" s="25" t="s">
        <v>22</v>
      </c>
      <c r="E34" s="43"/>
      <c r="F34" s="44"/>
      <c r="G34" s="45"/>
      <c r="H34" s="45"/>
      <c r="I34" s="45"/>
      <c r="J34" s="45"/>
      <c r="K34" s="45"/>
      <c r="L34" s="45"/>
      <c r="M34" s="45"/>
      <c r="N34" s="46"/>
      <c r="O34" s="46"/>
      <c r="P34" s="47"/>
      <c r="Q34" s="92"/>
      <c r="R34" s="46"/>
      <c r="S34" s="5">
        <f t="shared" si="1"/>
        <v>0</v>
      </c>
    </row>
    <row r="35" spans="1:19" ht="12.75">
      <c r="A35" s="23">
        <v>8</v>
      </c>
      <c r="B35" s="24">
        <v>2010</v>
      </c>
      <c r="C35" s="25" t="s">
        <v>12</v>
      </c>
      <c r="D35" s="25" t="s">
        <v>22</v>
      </c>
      <c r="E35" s="43"/>
      <c r="F35" s="44"/>
      <c r="G35" s="45"/>
      <c r="H35" s="45"/>
      <c r="I35" s="45"/>
      <c r="J35" s="45"/>
      <c r="K35" s="45"/>
      <c r="L35" s="45"/>
      <c r="M35" s="45"/>
      <c r="N35" s="46"/>
      <c r="O35" s="46"/>
      <c r="P35" s="47"/>
      <c r="Q35" s="92"/>
      <c r="R35" s="46"/>
      <c r="S35" s="5">
        <f t="shared" si="1"/>
        <v>0</v>
      </c>
    </row>
    <row r="36" spans="1:19" ht="12.75">
      <c r="A36" s="23">
        <v>9</v>
      </c>
      <c r="B36" s="24">
        <v>2010</v>
      </c>
      <c r="C36" s="25" t="s">
        <v>12</v>
      </c>
      <c r="D36" s="25" t="s">
        <v>22</v>
      </c>
      <c r="E36" s="43"/>
      <c r="F36" s="44"/>
      <c r="G36" s="45"/>
      <c r="H36" s="45"/>
      <c r="I36" s="45"/>
      <c r="J36" s="45"/>
      <c r="K36" s="45"/>
      <c r="L36" s="45"/>
      <c r="M36" s="45"/>
      <c r="N36" s="46"/>
      <c r="O36" s="46"/>
      <c r="P36" s="47"/>
      <c r="Q36" s="92"/>
      <c r="R36" s="46"/>
      <c r="S36" s="5">
        <f t="shared" si="1"/>
        <v>0</v>
      </c>
    </row>
    <row r="37" spans="1:19" ht="12.75">
      <c r="A37" s="23">
        <v>10</v>
      </c>
      <c r="B37" s="24">
        <v>2010</v>
      </c>
      <c r="C37" s="25" t="s">
        <v>12</v>
      </c>
      <c r="D37" s="25" t="s">
        <v>22</v>
      </c>
      <c r="E37" s="43"/>
      <c r="F37" s="44"/>
      <c r="G37" s="45"/>
      <c r="H37" s="45"/>
      <c r="I37" s="45"/>
      <c r="J37" s="45"/>
      <c r="K37" s="45"/>
      <c r="L37" s="45"/>
      <c r="M37" s="45"/>
      <c r="N37" s="46"/>
      <c r="O37" s="46"/>
      <c r="P37" s="47"/>
      <c r="Q37" s="92"/>
      <c r="R37" s="46"/>
      <c r="S37" s="5">
        <f t="shared" si="1"/>
        <v>0</v>
      </c>
    </row>
    <row r="38" spans="1:19" ht="12.75">
      <c r="A38" s="23">
        <v>11</v>
      </c>
      <c r="B38" s="24">
        <v>2010</v>
      </c>
      <c r="C38" s="25" t="s">
        <v>12</v>
      </c>
      <c r="D38" s="25" t="s">
        <v>22</v>
      </c>
      <c r="E38" s="43"/>
      <c r="F38" s="44"/>
      <c r="G38" s="45"/>
      <c r="H38" s="45"/>
      <c r="I38" s="45"/>
      <c r="J38" s="45"/>
      <c r="K38" s="45"/>
      <c r="L38" s="45"/>
      <c r="M38" s="45"/>
      <c r="N38" s="46"/>
      <c r="O38" s="46"/>
      <c r="P38" s="47"/>
      <c r="Q38" s="92"/>
      <c r="R38" s="46"/>
      <c r="S38" s="5">
        <f t="shared" si="1"/>
        <v>0</v>
      </c>
    </row>
    <row r="39" spans="1:19" ht="12.75">
      <c r="A39" s="23">
        <v>12</v>
      </c>
      <c r="B39" s="24">
        <v>2010</v>
      </c>
      <c r="C39" s="25" t="s">
        <v>12</v>
      </c>
      <c r="D39" s="25" t="s">
        <v>22</v>
      </c>
      <c r="E39" s="43"/>
      <c r="F39" s="44"/>
      <c r="G39" s="45"/>
      <c r="H39" s="45"/>
      <c r="I39" s="45"/>
      <c r="J39" s="45"/>
      <c r="K39" s="45"/>
      <c r="L39" s="45"/>
      <c r="M39" s="45"/>
      <c r="N39" s="46"/>
      <c r="O39" s="46"/>
      <c r="P39" s="47"/>
      <c r="Q39" s="92"/>
      <c r="R39" s="46"/>
      <c r="S39" s="5">
        <f t="shared" si="1"/>
        <v>0</v>
      </c>
    </row>
    <row r="40" spans="1:19" ht="12.75">
      <c r="A40" s="23">
        <v>13</v>
      </c>
      <c r="B40" s="24">
        <v>2010</v>
      </c>
      <c r="C40" s="25" t="s">
        <v>12</v>
      </c>
      <c r="D40" s="25" t="s">
        <v>22</v>
      </c>
      <c r="E40" s="43"/>
      <c r="F40" s="44"/>
      <c r="G40" s="45"/>
      <c r="H40" s="45"/>
      <c r="I40" s="45"/>
      <c r="J40" s="45"/>
      <c r="K40" s="45"/>
      <c r="L40" s="45"/>
      <c r="M40" s="45"/>
      <c r="N40" s="46"/>
      <c r="O40" s="46"/>
      <c r="P40" s="47"/>
      <c r="Q40" s="92"/>
      <c r="R40" s="46"/>
      <c r="S40" s="5">
        <f t="shared" si="1"/>
        <v>0</v>
      </c>
    </row>
    <row r="41" spans="1:19" ht="13.5" thickBot="1">
      <c r="A41" s="23">
        <v>14</v>
      </c>
      <c r="B41" s="24">
        <v>2010</v>
      </c>
      <c r="C41" s="25" t="s">
        <v>12</v>
      </c>
      <c r="D41" s="25" t="s">
        <v>22</v>
      </c>
      <c r="E41" s="43"/>
      <c r="F41" s="44"/>
      <c r="G41" s="45"/>
      <c r="H41" s="45"/>
      <c r="I41" s="45"/>
      <c r="J41" s="45"/>
      <c r="K41" s="45"/>
      <c r="L41" s="45"/>
      <c r="M41" s="45"/>
      <c r="N41" s="46"/>
      <c r="O41" s="46"/>
      <c r="P41" s="47"/>
      <c r="Q41" s="92"/>
      <c r="R41" s="46"/>
      <c r="S41" s="5">
        <f t="shared" si="1"/>
        <v>0</v>
      </c>
    </row>
    <row r="42" spans="1:19" ht="12.75">
      <c r="A42" s="14">
        <v>1</v>
      </c>
      <c r="B42" s="15">
        <v>2009</v>
      </c>
      <c r="C42" s="16" t="s">
        <v>12</v>
      </c>
      <c r="D42" s="16" t="s">
        <v>22</v>
      </c>
      <c r="E42" s="27"/>
      <c r="F42" s="28"/>
      <c r="G42" s="29"/>
      <c r="H42" s="29"/>
      <c r="I42" s="29"/>
      <c r="J42" s="29"/>
      <c r="K42" s="29"/>
      <c r="L42" s="29"/>
      <c r="M42" s="29"/>
      <c r="N42" s="30"/>
      <c r="O42" s="30"/>
      <c r="P42" s="31"/>
      <c r="Q42" s="92"/>
      <c r="R42" s="30"/>
      <c r="S42" s="4">
        <f>IF(OR(COUNTA($F$42:$F$55)&gt;=2,COUNTA($G$42:$G$55)&gt;=2,COUNTA($H$42:$H$55)&gt;=2,COUNTA($I$42:$I$55)&gt;=2,COUNTA($J$42:$J$55)&gt;=2,COUNTA($K$42:$K$55)&gt;=2,COUNTA($L$42:$L$55)&gt;=2,COUNTA($M$42:$M$55)&gt;=2,COUNTA($N$42:$N$55)&gt;=2,COUNTA($O$42:$O$55)&gt;=2),"每個項目最多1位參賽者",IF(COUNTA($P$14:$P$55)&gt;=5,"初級組三人大繩最多4位參賽者連1位後備",IF(COUNTA($R$14:$R$100)&gt;=6,"四人交互繩速度跳最多5位參賽者連1位後備",IF(COUNTIF(F42:O42,"x")=0,0,IF(COUNTIF(F42:O42,"x")=1,50,IF(COUNTIF(F42:O42,"x")=2,80,"最多2個個人項目"))))))</f>
        <v>0</v>
      </c>
    </row>
    <row r="43" spans="1:19" ht="12.75">
      <c r="A43" s="17">
        <v>2</v>
      </c>
      <c r="B43" s="18">
        <v>2009</v>
      </c>
      <c r="C43" s="19" t="s">
        <v>12</v>
      </c>
      <c r="D43" s="19" t="s">
        <v>22</v>
      </c>
      <c r="E43" s="32"/>
      <c r="F43" s="33"/>
      <c r="G43" s="34"/>
      <c r="H43" s="34"/>
      <c r="I43" s="34"/>
      <c r="J43" s="34"/>
      <c r="K43" s="34"/>
      <c r="L43" s="34"/>
      <c r="M43" s="34"/>
      <c r="N43" s="35"/>
      <c r="O43" s="35"/>
      <c r="P43" s="36"/>
      <c r="Q43" s="92"/>
      <c r="R43" s="35"/>
      <c r="S43" s="5">
        <f aca="true" t="shared" si="2" ref="S43:S55">IF(OR(COUNTA($F$42:$F$55)&gt;=2,COUNTA($G$42:$G$55)&gt;=2,COUNTA($H$42:$H$55)&gt;=2,COUNTA($I$42:$I$55)&gt;=2,COUNTA($J$42:$J$55)&gt;=2,COUNTA($K$42:$K$55)&gt;=2,COUNTA($L$42:$L$55)&gt;=2,COUNTA($M$42:$M$55)&gt;=2,COUNTA($N$42:$N$55)&gt;=2,COUNTA($O$42:$O$55)&gt;=2),"每個項目最多1位參賽者",IF(COUNTA($P$14:$P$55)&gt;=5,"初級組三人大繩最多4位參賽者連1位後備",IF(COUNTA($R$14:$R$100)&gt;=6,"四人交互繩速度跳最多5位參賽者連1位後備",IF(COUNTIF(F43:O43,"x")=0,0,IF(COUNTIF(F43:O43,"x")=1,50,IF(COUNTIF(F43:O43,"x")=2,80,"最多2個個人項目"))))))</f>
        <v>0</v>
      </c>
    </row>
    <row r="44" spans="1:19" ht="12.75">
      <c r="A44" s="17">
        <v>3</v>
      </c>
      <c r="B44" s="18">
        <v>2009</v>
      </c>
      <c r="C44" s="19" t="s">
        <v>12</v>
      </c>
      <c r="D44" s="19" t="s">
        <v>22</v>
      </c>
      <c r="E44" s="32"/>
      <c r="F44" s="33"/>
      <c r="G44" s="34"/>
      <c r="H44" s="34"/>
      <c r="I44" s="34"/>
      <c r="J44" s="34"/>
      <c r="K44" s="34"/>
      <c r="L44" s="34"/>
      <c r="M44" s="34"/>
      <c r="N44" s="35"/>
      <c r="O44" s="35"/>
      <c r="P44" s="36"/>
      <c r="Q44" s="92"/>
      <c r="R44" s="35"/>
      <c r="S44" s="5">
        <f t="shared" si="2"/>
        <v>0</v>
      </c>
    </row>
    <row r="45" spans="1:19" ht="12.75">
      <c r="A45" s="17">
        <v>4</v>
      </c>
      <c r="B45" s="18">
        <v>2009</v>
      </c>
      <c r="C45" s="19" t="s">
        <v>12</v>
      </c>
      <c r="D45" s="19" t="s">
        <v>22</v>
      </c>
      <c r="E45" s="32"/>
      <c r="F45" s="33"/>
      <c r="G45" s="34"/>
      <c r="H45" s="34"/>
      <c r="I45" s="34"/>
      <c r="J45" s="34"/>
      <c r="K45" s="34"/>
      <c r="L45" s="34"/>
      <c r="M45" s="34"/>
      <c r="N45" s="35"/>
      <c r="O45" s="35"/>
      <c r="P45" s="36"/>
      <c r="Q45" s="92"/>
      <c r="R45" s="35"/>
      <c r="S45" s="5">
        <f t="shared" si="2"/>
        <v>0</v>
      </c>
    </row>
    <row r="46" spans="1:19" ht="12.75">
      <c r="A46" s="17">
        <v>5</v>
      </c>
      <c r="B46" s="18">
        <v>2009</v>
      </c>
      <c r="C46" s="19" t="s">
        <v>12</v>
      </c>
      <c r="D46" s="19" t="s">
        <v>22</v>
      </c>
      <c r="E46" s="32"/>
      <c r="F46" s="33"/>
      <c r="G46" s="34"/>
      <c r="H46" s="34"/>
      <c r="I46" s="34"/>
      <c r="J46" s="34"/>
      <c r="K46" s="34"/>
      <c r="L46" s="34"/>
      <c r="M46" s="34"/>
      <c r="N46" s="35"/>
      <c r="O46" s="35"/>
      <c r="P46" s="36"/>
      <c r="Q46" s="92"/>
      <c r="R46" s="35"/>
      <c r="S46" s="5">
        <f t="shared" si="2"/>
        <v>0</v>
      </c>
    </row>
    <row r="47" spans="1:19" ht="12.75">
      <c r="A47" s="17">
        <v>6</v>
      </c>
      <c r="B47" s="18">
        <v>2009</v>
      </c>
      <c r="C47" s="19" t="s">
        <v>12</v>
      </c>
      <c r="D47" s="19" t="s">
        <v>22</v>
      </c>
      <c r="E47" s="32"/>
      <c r="F47" s="33"/>
      <c r="G47" s="34"/>
      <c r="H47" s="34"/>
      <c r="I47" s="34"/>
      <c r="J47" s="34"/>
      <c r="K47" s="34"/>
      <c r="L47" s="34"/>
      <c r="M47" s="34"/>
      <c r="N47" s="35"/>
      <c r="O47" s="35"/>
      <c r="P47" s="36"/>
      <c r="Q47" s="92"/>
      <c r="R47" s="35"/>
      <c r="S47" s="5">
        <f t="shared" si="2"/>
        <v>0</v>
      </c>
    </row>
    <row r="48" spans="1:19" ht="12.75">
      <c r="A48" s="17">
        <v>7</v>
      </c>
      <c r="B48" s="18">
        <v>2009</v>
      </c>
      <c r="C48" s="19" t="s">
        <v>12</v>
      </c>
      <c r="D48" s="19" t="s">
        <v>22</v>
      </c>
      <c r="E48" s="32"/>
      <c r="F48" s="33"/>
      <c r="G48" s="34"/>
      <c r="H48" s="34"/>
      <c r="I48" s="34"/>
      <c r="J48" s="34"/>
      <c r="K48" s="34"/>
      <c r="L48" s="34"/>
      <c r="M48" s="34"/>
      <c r="N48" s="35"/>
      <c r="O48" s="35"/>
      <c r="P48" s="36"/>
      <c r="Q48" s="92"/>
      <c r="R48" s="35"/>
      <c r="S48" s="5">
        <f t="shared" si="2"/>
        <v>0</v>
      </c>
    </row>
    <row r="49" spans="1:19" ht="12.75">
      <c r="A49" s="17">
        <v>8</v>
      </c>
      <c r="B49" s="18">
        <v>2009</v>
      </c>
      <c r="C49" s="19" t="s">
        <v>12</v>
      </c>
      <c r="D49" s="19" t="s">
        <v>22</v>
      </c>
      <c r="E49" s="32"/>
      <c r="F49" s="33"/>
      <c r="G49" s="34"/>
      <c r="H49" s="34"/>
      <c r="I49" s="34"/>
      <c r="J49" s="34"/>
      <c r="K49" s="34"/>
      <c r="L49" s="34"/>
      <c r="M49" s="34"/>
      <c r="N49" s="35"/>
      <c r="O49" s="35"/>
      <c r="P49" s="36"/>
      <c r="Q49" s="92"/>
      <c r="R49" s="35"/>
      <c r="S49" s="5">
        <f t="shared" si="2"/>
        <v>0</v>
      </c>
    </row>
    <row r="50" spans="1:19" ht="12.75">
      <c r="A50" s="17">
        <v>9</v>
      </c>
      <c r="B50" s="18">
        <v>2009</v>
      </c>
      <c r="C50" s="19" t="s">
        <v>12</v>
      </c>
      <c r="D50" s="19" t="s">
        <v>22</v>
      </c>
      <c r="E50" s="32"/>
      <c r="F50" s="33"/>
      <c r="G50" s="34"/>
      <c r="H50" s="34"/>
      <c r="I50" s="34"/>
      <c r="J50" s="34"/>
      <c r="K50" s="34"/>
      <c r="L50" s="34"/>
      <c r="M50" s="34"/>
      <c r="N50" s="35"/>
      <c r="O50" s="35"/>
      <c r="P50" s="36"/>
      <c r="Q50" s="92"/>
      <c r="R50" s="35"/>
      <c r="S50" s="5">
        <f t="shared" si="2"/>
        <v>0</v>
      </c>
    </row>
    <row r="51" spans="1:19" ht="12.75">
      <c r="A51" s="17">
        <v>10</v>
      </c>
      <c r="B51" s="18">
        <v>2009</v>
      </c>
      <c r="C51" s="19" t="s">
        <v>12</v>
      </c>
      <c r="D51" s="19" t="s">
        <v>22</v>
      </c>
      <c r="E51" s="32"/>
      <c r="F51" s="33"/>
      <c r="G51" s="34"/>
      <c r="H51" s="34"/>
      <c r="I51" s="34"/>
      <c r="J51" s="34"/>
      <c r="K51" s="34"/>
      <c r="L51" s="34"/>
      <c r="M51" s="34"/>
      <c r="N51" s="35"/>
      <c r="O51" s="35"/>
      <c r="P51" s="36"/>
      <c r="Q51" s="92"/>
      <c r="R51" s="35"/>
      <c r="S51" s="5">
        <f t="shared" si="2"/>
        <v>0</v>
      </c>
    </row>
    <row r="52" spans="1:19" ht="12.75">
      <c r="A52" s="17">
        <v>11</v>
      </c>
      <c r="B52" s="18">
        <v>2009</v>
      </c>
      <c r="C52" s="19" t="s">
        <v>12</v>
      </c>
      <c r="D52" s="19" t="s">
        <v>22</v>
      </c>
      <c r="E52" s="32"/>
      <c r="F52" s="33"/>
      <c r="G52" s="34"/>
      <c r="H52" s="34"/>
      <c r="I52" s="34"/>
      <c r="J52" s="34"/>
      <c r="K52" s="34"/>
      <c r="L52" s="34"/>
      <c r="M52" s="34"/>
      <c r="N52" s="35"/>
      <c r="O52" s="35"/>
      <c r="P52" s="36"/>
      <c r="Q52" s="92"/>
      <c r="R52" s="35"/>
      <c r="S52" s="5">
        <f t="shared" si="2"/>
        <v>0</v>
      </c>
    </row>
    <row r="53" spans="1:19" ht="12.75">
      <c r="A53" s="17">
        <v>12</v>
      </c>
      <c r="B53" s="18">
        <v>2009</v>
      </c>
      <c r="C53" s="19" t="s">
        <v>12</v>
      </c>
      <c r="D53" s="19" t="s">
        <v>22</v>
      </c>
      <c r="E53" s="32"/>
      <c r="F53" s="33"/>
      <c r="G53" s="34"/>
      <c r="H53" s="34"/>
      <c r="I53" s="34"/>
      <c r="J53" s="34"/>
      <c r="K53" s="34"/>
      <c r="L53" s="34"/>
      <c r="M53" s="34"/>
      <c r="N53" s="35"/>
      <c r="O53" s="35"/>
      <c r="P53" s="36"/>
      <c r="Q53" s="92"/>
      <c r="R53" s="35"/>
      <c r="S53" s="5">
        <f t="shared" si="2"/>
        <v>0</v>
      </c>
    </row>
    <row r="54" spans="1:19" ht="12.75">
      <c r="A54" s="17">
        <v>13</v>
      </c>
      <c r="B54" s="18">
        <v>2009</v>
      </c>
      <c r="C54" s="19" t="s">
        <v>12</v>
      </c>
      <c r="D54" s="19" t="s">
        <v>22</v>
      </c>
      <c r="E54" s="32"/>
      <c r="F54" s="33"/>
      <c r="G54" s="34"/>
      <c r="H54" s="34"/>
      <c r="I54" s="34"/>
      <c r="J54" s="34"/>
      <c r="K54" s="34"/>
      <c r="L54" s="34"/>
      <c r="M54" s="34"/>
      <c r="N54" s="35"/>
      <c r="O54" s="35"/>
      <c r="P54" s="36"/>
      <c r="Q54" s="92"/>
      <c r="R54" s="35"/>
      <c r="S54" s="5">
        <f t="shared" si="2"/>
        <v>0</v>
      </c>
    </row>
    <row r="55" spans="1:19" ht="13.5" thickBot="1">
      <c r="A55" s="17">
        <v>14</v>
      </c>
      <c r="B55" s="68">
        <v>2009</v>
      </c>
      <c r="C55" s="69" t="s">
        <v>12</v>
      </c>
      <c r="D55" s="69" t="s">
        <v>22</v>
      </c>
      <c r="E55" s="70"/>
      <c r="F55" s="71"/>
      <c r="G55" s="72"/>
      <c r="H55" s="72"/>
      <c r="I55" s="72"/>
      <c r="J55" s="72"/>
      <c r="K55" s="72"/>
      <c r="L55" s="72"/>
      <c r="M55" s="72"/>
      <c r="N55" s="59"/>
      <c r="O55" s="59"/>
      <c r="P55" s="60"/>
      <c r="Q55" s="92"/>
      <c r="R55" s="59"/>
      <c r="S55" s="5">
        <f t="shared" si="2"/>
        <v>0</v>
      </c>
    </row>
    <row r="56" spans="1:19" ht="12.75">
      <c r="A56" s="20">
        <v>1</v>
      </c>
      <c r="B56" s="77">
        <v>2008</v>
      </c>
      <c r="C56" s="22" t="s">
        <v>11</v>
      </c>
      <c r="D56" s="22" t="s">
        <v>22</v>
      </c>
      <c r="E56" s="38"/>
      <c r="F56" s="39"/>
      <c r="G56" s="40"/>
      <c r="H56" s="40"/>
      <c r="I56" s="40"/>
      <c r="J56" s="40"/>
      <c r="K56" s="40"/>
      <c r="L56" s="40"/>
      <c r="M56" s="40"/>
      <c r="N56" s="41"/>
      <c r="O56" s="38"/>
      <c r="P56" s="93"/>
      <c r="Q56" s="63"/>
      <c r="R56" s="38"/>
      <c r="S56" s="57">
        <f>IF(OR(COUNTA($F$56:$F$70)&gt;=2,COUNTA($G$56:$G$70)&gt;=2,COUNTA($H$56:$H$70)&gt;=2,COUNTA($I$56:$I$70)&gt;=2,COUNTA($J$56:$J$70)&gt;=2,COUNTA($K$56:$K$70)&gt;=2,COUNTA($L$56:$L$70)&gt;=2,COUNTA($M$56:$M$70)&gt;=2,COUNTA($N$56:$N$70)&gt;=2,COUNTA($O$56:$O$70)&gt;=2),"每個項目最多1位參賽者",IF(COUNTA($Q$56:$Q$100)&gt;=6,"高級組四人大繩最多5位參賽者連1位後備",IF(COUNTA($R$14:$R$100)&gt;=6,"四人交互繩速度跳最多5位參賽者連1位後備",IF(COUNTIF(F56:O56,"x")=0,0,IF(COUNTIF(F56:O56,"x")=1,50,IF(COUNTIF(F56:O56,"x")=2,80,"最多2個個人項目"))))))</f>
        <v>0</v>
      </c>
    </row>
    <row r="57" spans="1:19" ht="12.75">
      <c r="A57" s="23">
        <v>2</v>
      </c>
      <c r="B57" s="78">
        <v>2008</v>
      </c>
      <c r="C57" s="25" t="s">
        <v>11</v>
      </c>
      <c r="D57" s="25" t="s">
        <v>22</v>
      </c>
      <c r="E57" s="43"/>
      <c r="F57" s="44"/>
      <c r="G57" s="45"/>
      <c r="H57" s="45"/>
      <c r="I57" s="45"/>
      <c r="J57" s="45"/>
      <c r="K57" s="45"/>
      <c r="L57" s="45"/>
      <c r="M57" s="45"/>
      <c r="N57" s="46"/>
      <c r="O57" s="43"/>
      <c r="P57" s="94"/>
      <c r="Q57" s="64"/>
      <c r="R57" s="43"/>
      <c r="S57" s="58">
        <f aca="true" t="shared" si="3" ref="S57:S70">IF(OR(COUNTA($F$56:$F$70)&gt;=2,COUNTA($G$56:$G$70)&gt;=2,COUNTA($H$56:$H$70)&gt;=2,COUNTA($I$56:$I$70)&gt;=2,COUNTA($J$56:$J$70)&gt;=2,COUNTA($K$56:$K$70)&gt;=2,COUNTA($L$56:$L$70)&gt;=2,COUNTA($M$56:$M$70)&gt;=2,COUNTA($N$56:$N$70)&gt;=2,COUNTA($O$56:$O$70)&gt;=2),"每個項目最多1位參賽者",IF(COUNTA($Q$56:$Q$100)&gt;=6,"高級組四人大繩最多5位參賽者連1位後備",IF(COUNTA($R$14:$R$100)&gt;=6,"四人交互繩速度跳最多5位參賽者連1位後備",IF(COUNTIF(F57:O57,"x")=0,0,IF(COUNTIF(F57:O57,"x")=1,50,IF(COUNTIF(F57:O57,"x")=2,80,"最多2個個人項目"))))))</f>
        <v>0</v>
      </c>
    </row>
    <row r="58" spans="1:19" ht="12.75">
      <c r="A58" s="23">
        <v>3</v>
      </c>
      <c r="B58" s="78">
        <v>2008</v>
      </c>
      <c r="C58" s="25" t="s">
        <v>11</v>
      </c>
      <c r="D58" s="25" t="s">
        <v>22</v>
      </c>
      <c r="E58" s="43"/>
      <c r="F58" s="44"/>
      <c r="G58" s="45"/>
      <c r="H58" s="45"/>
      <c r="I58" s="45"/>
      <c r="J58" s="45"/>
      <c r="K58" s="45"/>
      <c r="L58" s="45"/>
      <c r="M58" s="45"/>
      <c r="N58" s="46"/>
      <c r="O58" s="43"/>
      <c r="P58" s="94"/>
      <c r="Q58" s="64"/>
      <c r="R58" s="43"/>
      <c r="S58" s="58">
        <f t="shared" si="3"/>
        <v>0</v>
      </c>
    </row>
    <row r="59" spans="1:19" ht="12.75">
      <c r="A59" s="23">
        <v>4</v>
      </c>
      <c r="B59" s="78">
        <v>2008</v>
      </c>
      <c r="C59" s="25" t="s">
        <v>11</v>
      </c>
      <c r="D59" s="25" t="s">
        <v>22</v>
      </c>
      <c r="E59" s="43"/>
      <c r="F59" s="44"/>
      <c r="G59" s="45"/>
      <c r="H59" s="45"/>
      <c r="I59" s="45"/>
      <c r="J59" s="45"/>
      <c r="K59" s="45"/>
      <c r="L59" s="45"/>
      <c r="M59" s="45"/>
      <c r="N59" s="46"/>
      <c r="O59" s="43"/>
      <c r="P59" s="94"/>
      <c r="Q59" s="64"/>
      <c r="R59" s="43"/>
      <c r="S59" s="58">
        <f t="shared" si="3"/>
        <v>0</v>
      </c>
    </row>
    <row r="60" spans="1:19" ht="12.75">
      <c r="A60" s="23">
        <v>5</v>
      </c>
      <c r="B60" s="78">
        <v>2008</v>
      </c>
      <c r="C60" s="25" t="s">
        <v>11</v>
      </c>
      <c r="D60" s="25" t="s">
        <v>22</v>
      </c>
      <c r="E60" s="43"/>
      <c r="F60" s="44"/>
      <c r="G60" s="45"/>
      <c r="H60" s="45"/>
      <c r="I60" s="45"/>
      <c r="J60" s="45"/>
      <c r="K60" s="45"/>
      <c r="L60" s="45"/>
      <c r="M60" s="45"/>
      <c r="N60" s="46"/>
      <c r="O60" s="43"/>
      <c r="P60" s="94"/>
      <c r="Q60" s="64"/>
      <c r="R60" s="43"/>
      <c r="S60" s="58">
        <f t="shared" si="3"/>
        <v>0</v>
      </c>
    </row>
    <row r="61" spans="1:19" ht="12.75">
      <c r="A61" s="23">
        <v>6</v>
      </c>
      <c r="B61" s="78">
        <v>2008</v>
      </c>
      <c r="C61" s="25" t="s">
        <v>11</v>
      </c>
      <c r="D61" s="25" t="s">
        <v>22</v>
      </c>
      <c r="E61" s="43"/>
      <c r="F61" s="44"/>
      <c r="G61" s="45"/>
      <c r="H61" s="45"/>
      <c r="I61" s="45"/>
      <c r="J61" s="45"/>
      <c r="K61" s="45"/>
      <c r="L61" s="45"/>
      <c r="M61" s="45"/>
      <c r="N61" s="46"/>
      <c r="O61" s="43"/>
      <c r="P61" s="94"/>
      <c r="Q61" s="64"/>
      <c r="R61" s="43"/>
      <c r="S61" s="58">
        <f t="shared" si="3"/>
        <v>0</v>
      </c>
    </row>
    <row r="62" spans="1:19" ht="12.75">
      <c r="A62" s="23">
        <v>7</v>
      </c>
      <c r="B62" s="78">
        <v>2008</v>
      </c>
      <c r="C62" s="25" t="s">
        <v>11</v>
      </c>
      <c r="D62" s="25" t="s">
        <v>22</v>
      </c>
      <c r="E62" s="43"/>
      <c r="F62" s="44"/>
      <c r="G62" s="45"/>
      <c r="H62" s="45"/>
      <c r="I62" s="45"/>
      <c r="J62" s="45"/>
      <c r="K62" s="45"/>
      <c r="L62" s="45"/>
      <c r="M62" s="45"/>
      <c r="N62" s="46"/>
      <c r="O62" s="43"/>
      <c r="P62" s="94"/>
      <c r="Q62" s="64"/>
      <c r="R62" s="43"/>
      <c r="S62" s="58">
        <f t="shared" si="3"/>
        <v>0</v>
      </c>
    </row>
    <row r="63" spans="1:19" ht="12.75">
      <c r="A63" s="23">
        <v>8</v>
      </c>
      <c r="B63" s="78">
        <v>2008</v>
      </c>
      <c r="C63" s="25" t="s">
        <v>11</v>
      </c>
      <c r="D63" s="25" t="s">
        <v>22</v>
      </c>
      <c r="E63" s="43"/>
      <c r="F63" s="44"/>
      <c r="G63" s="45"/>
      <c r="H63" s="45"/>
      <c r="I63" s="45"/>
      <c r="J63" s="45"/>
      <c r="K63" s="45"/>
      <c r="L63" s="45"/>
      <c r="M63" s="45"/>
      <c r="N63" s="46"/>
      <c r="O63" s="43"/>
      <c r="P63" s="94"/>
      <c r="Q63" s="64"/>
      <c r="R63" s="43"/>
      <c r="S63" s="58">
        <f t="shared" si="3"/>
        <v>0</v>
      </c>
    </row>
    <row r="64" spans="1:19" ht="12.75">
      <c r="A64" s="23">
        <v>9</v>
      </c>
      <c r="B64" s="78">
        <v>2008</v>
      </c>
      <c r="C64" s="25" t="s">
        <v>11</v>
      </c>
      <c r="D64" s="25" t="s">
        <v>22</v>
      </c>
      <c r="E64" s="43"/>
      <c r="F64" s="44"/>
      <c r="G64" s="45"/>
      <c r="H64" s="45"/>
      <c r="I64" s="45"/>
      <c r="J64" s="45"/>
      <c r="K64" s="45"/>
      <c r="L64" s="45"/>
      <c r="M64" s="45"/>
      <c r="N64" s="46"/>
      <c r="O64" s="43"/>
      <c r="P64" s="94"/>
      <c r="Q64" s="64"/>
      <c r="R64" s="43"/>
      <c r="S64" s="58">
        <f t="shared" si="3"/>
        <v>0</v>
      </c>
    </row>
    <row r="65" spans="1:19" ht="12.75">
      <c r="A65" s="23">
        <v>10</v>
      </c>
      <c r="B65" s="78">
        <v>2008</v>
      </c>
      <c r="C65" s="25" t="s">
        <v>11</v>
      </c>
      <c r="D65" s="25" t="s">
        <v>22</v>
      </c>
      <c r="E65" s="43"/>
      <c r="F65" s="44"/>
      <c r="G65" s="45"/>
      <c r="H65" s="45"/>
      <c r="I65" s="45"/>
      <c r="J65" s="45"/>
      <c r="K65" s="45"/>
      <c r="L65" s="45"/>
      <c r="M65" s="45"/>
      <c r="N65" s="46"/>
      <c r="O65" s="43"/>
      <c r="P65" s="94"/>
      <c r="Q65" s="64"/>
      <c r="R65" s="43"/>
      <c r="S65" s="58">
        <f t="shared" si="3"/>
        <v>0</v>
      </c>
    </row>
    <row r="66" spans="1:19" ht="12.75">
      <c r="A66" s="23">
        <v>11</v>
      </c>
      <c r="B66" s="78">
        <v>2008</v>
      </c>
      <c r="C66" s="25" t="s">
        <v>11</v>
      </c>
      <c r="D66" s="25" t="s">
        <v>22</v>
      </c>
      <c r="E66" s="43"/>
      <c r="F66" s="44"/>
      <c r="G66" s="45"/>
      <c r="H66" s="45"/>
      <c r="I66" s="45"/>
      <c r="J66" s="45"/>
      <c r="K66" s="45"/>
      <c r="L66" s="45"/>
      <c r="M66" s="45"/>
      <c r="N66" s="46"/>
      <c r="O66" s="43"/>
      <c r="P66" s="94"/>
      <c r="Q66" s="64"/>
      <c r="R66" s="43"/>
      <c r="S66" s="58">
        <f t="shared" si="3"/>
        <v>0</v>
      </c>
    </row>
    <row r="67" spans="1:19" ht="12.75">
      <c r="A67" s="23">
        <v>12</v>
      </c>
      <c r="B67" s="78">
        <v>2008</v>
      </c>
      <c r="C67" s="25" t="s">
        <v>11</v>
      </c>
      <c r="D67" s="25" t="s">
        <v>22</v>
      </c>
      <c r="E67" s="43"/>
      <c r="F67" s="44"/>
      <c r="G67" s="45"/>
      <c r="H67" s="45"/>
      <c r="I67" s="45"/>
      <c r="J67" s="45"/>
      <c r="K67" s="45"/>
      <c r="L67" s="45"/>
      <c r="M67" s="45"/>
      <c r="N67" s="46"/>
      <c r="O67" s="43"/>
      <c r="P67" s="94"/>
      <c r="Q67" s="64"/>
      <c r="R67" s="43"/>
      <c r="S67" s="58">
        <f t="shared" si="3"/>
        <v>0</v>
      </c>
    </row>
    <row r="68" spans="1:19" ht="12.75">
      <c r="A68" s="23">
        <v>13</v>
      </c>
      <c r="B68" s="78">
        <v>2008</v>
      </c>
      <c r="C68" s="25" t="s">
        <v>11</v>
      </c>
      <c r="D68" s="25" t="s">
        <v>22</v>
      </c>
      <c r="E68" s="43"/>
      <c r="F68" s="44"/>
      <c r="G68" s="45"/>
      <c r="H68" s="45"/>
      <c r="I68" s="45"/>
      <c r="J68" s="45"/>
      <c r="K68" s="45"/>
      <c r="L68" s="45"/>
      <c r="M68" s="45"/>
      <c r="N68" s="46"/>
      <c r="O68" s="43"/>
      <c r="P68" s="94"/>
      <c r="Q68" s="64"/>
      <c r="R68" s="43"/>
      <c r="S68" s="58">
        <f t="shared" si="3"/>
        <v>0</v>
      </c>
    </row>
    <row r="69" spans="1:19" ht="12.75">
      <c r="A69" s="23">
        <v>14</v>
      </c>
      <c r="B69" s="78">
        <v>2008</v>
      </c>
      <c r="C69" s="25" t="s">
        <v>11</v>
      </c>
      <c r="D69" s="25" t="s">
        <v>22</v>
      </c>
      <c r="E69" s="43"/>
      <c r="F69" s="44"/>
      <c r="G69" s="45"/>
      <c r="H69" s="45"/>
      <c r="I69" s="45"/>
      <c r="J69" s="45"/>
      <c r="K69" s="45"/>
      <c r="L69" s="45"/>
      <c r="M69" s="45"/>
      <c r="N69" s="46"/>
      <c r="O69" s="43"/>
      <c r="P69" s="94"/>
      <c r="Q69" s="64"/>
      <c r="R69" s="43"/>
      <c r="S69" s="58">
        <f t="shared" si="3"/>
        <v>0</v>
      </c>
    </row>
    <row r="70" spans="1:19" ht="13.5" thickBot="1">
      <c r="A70" s="23">
        <v>15</v>
      </c>
      <c r="B70" s="78">
        <v>2008</v>
      </c>
      <c r="C70" s="25" t="s">
        <v>11</v>
      </c>
      <c r="D70" s="25" t="s">
        <v>22</v>
      </c>
      <c r="E70" s="43"/>
      <c r="F70" s="44"/>
      <c r="G70" s="45"/>
      <c r="H70" s="45"/>
      <c r="I70" s="45"/>
      <c r="J70" s="45"/>
      <c r="K70" s="45"/>
      <c r="L70" s="45"/>
      <c r="M70" s="45"/>
      <c r="N70" s="46"/>
      <c r="O70" s="43"/>
      <c r="P70" s="94"/>
      <c r="Q70" s="66"/>
      <c r="R70" s="67"/>
      <c r="S70" s="58">
        <f t="shared" si="3"/>
        <v>0</v>
      </c>
    </row>
    <row r="71" spans="1:19" ht="12.75">
      <c r="A71" s="14">
        <v>1</v>
      </c>
      <c r="B71" s="79">
        <v>2007</v>
      </c>
      <c r="C71" s="16" t="s">
        <v>11</v>
      </c>
      <c r="D71" s="16" t="s">
        <v>22</v>
      </c>
      <c r="E71" s="27"/>
      <c r="F71" s="28"/>
      <c r="G71" s="29"/>
      <c r="H71" s="29"/>
      <c r="I71" s="29"/>
      <c r="J71" s="29"/>
      <c r="K71" s="29"/>
      <c r="L71" s="29"/>
      <c r="M71" s="29"/>
      <c r="N71" s="30"/>
      <c r="O71" s="27"/>
      <c r="P71" s="94"/>
      <c r="Q71" s="28"/>
      <c r="R71" s="27"/>
      <c r="S71" s="57">
        <f>IF(OR(COUNTA($F$71:$F$85)&gt;=2,COUNTA($G$71:$G$85)&gt;=2,COUNTA($H$71:$H$85)&gt;=2,COUNTA($I$71:$I$85)&gt;=2,COUNTA($J$71:$J$85)&gt;=2,COUNTA($K$71:$K$85)&gt;=2,COUNTA($L$71:$L$85)&gt;=2,COUNTA($M$71:$M$85)&gt;=2,COUNTA($N$71:$N$85)&gt;=2,COUNTA($O$71:$O$85)&gt;=2),"每個項目最多1位參賽者",IF(COUNTA($Q$56:$Q$100)&gt;=6,"高級組四人大繩最多5位參賽者連1位後備",IF(COUNTA($R$14:$R$100)&gt;=6,"四人交互繩速度跳最多5位參賽者連1位後備",IF(COUNTIF(F71:O71,"x")=0,0,IF(COUNTIF(F71:O71,"x")=1,50,IF(COUNTIF(F71:O71,"x")=2,80,"最多2個個人項目"))))))</f>
        <v>0</v>
      </c>
    </row>
    <row r="72" spans="1:19" ht="12.75">
      <c r="A72" s="17">
        <v>2</v>
      </c>
      <c r="B72" s="80">
        <v>2007</v>
      </c>
      <c r="C72" s="19" t="s">
        <v>11</v>
      </c>
      <c r="D72" s="19" t="s">
        <v>22</v>
      </c>
      <c r="E72" s="32"/>
      <c r="F72" s="33"/>
      <c r="G72" s="34"/>
      <c r="H72" s="34"/>
      <c r="I72" s="34"/>
      <c r="J72" s="34"/>
      <c r="K72" s="34"/>
      <c r="L72" s="34"/>
      <c r="M72" s="34"/>
      <c r="N72" s="35"/>
      <c r="O72" s="32"/>
      <c r="P72" s="94"/>
      <c r="Q72" s="33"/>
      <c r="R72" s="32"/>
      <c r="S72" s="58">
        <f aca="true" t="shared" si="4" ref="S72:S85">IF(OR(COUNTA($F$71:$F$85)&gt;=2,COUNTA($G$71:$G$85)&gt;=2,COUNTA($H$71:$H$85)&gt;=2,COUNTA($I$71:$I$85)&gt;=2,COUNTA($J$71:$J$85)&gt;=2,COUNTA($K$71:$K$85)&gt;=2,COUNTA($L$71:$L$85)&gt;=2,COUNTA($M$71:$M$85)&gt;=2,COUNTA($N$71:$N$85)&gt;=2,COUNTA($O$71:$O$85)&gt;=2),"每個項目最多1位參賽者",IF(COUNTA($Q$56:$Q$100)&gt;=6,"高級組四人大繩最多5位參賽者連1位後備",IF(COUNTA($R$14:$R$100)&gt;=6,"四人交互繩速度跳最多5位參賽者連1位後備",IF(COUNTIF(F72:O72,"x")=0,0,IF(COUNTIF(F72:O72,"x")=1,50,IF(COUNTIF(F72:O72,"x")=2,80,"最多2個個人項目"))))))</f>
        <v>0</v>
      </c>
    </row>
    <row r="73" spans="1:19" ht="12.75">
      <c r="A73" s="17">
        <v>3</v>
      </c>
      <c r="B73" s="80">
        <v>2007</v>
      </c>
      <c r="C73" s="19" t="s">
        <v>11</v>
      </c>
      <c r="D73" s="19" t="s">
        <v>22</v>
      </c>
      <c r="E73" s="32"/>
      <c r="F73" s="33"/>
      <c r="G73" s="34"/>
      <c r="H73" s="34"/>
      <c r="I73" s="34"/>
      <c r="J73" s="34"/>
      <c r="K73" s="34"/>
      <c r="L73" s="34"/>
      <c r="M73" s="34"/>
      <c r="N73" s="35"/>
      <c r="O73" s="32"/>
      <c r="P73" s="94"/>
      <c r="Q73" s="33"/>
      <c r="R73" s="32"/>
      <c r="S73" s="58">
        <f t="shared" si="4"/>
        <v>0</v>
      </c>
    </row>
    <row r="74" spans="1:19" ht="12.75">
      <c r="A74" s="17">
        <v>4</v>
      </c>
      <c r="B74" s="80">
        <v>2007</v>
      </c>
      <c r="C74" s="19" t="s">
        <v>11</v>
      </c>
      <c r="D74" s="19" t="s">
        <v>22</v>
      </c>
      <c r="E74" s="32"/>
      <c r="F74" s="33"/>
      <c r="G74" s="34"/>
      <c r="H74" s="34"/>
      <c r="I74" s="34"/>
      <c r="J74" s="34"/>
      <c r="K74" s="34"/>
      <c r="L74" s="34"/>
      <c r="M74" s="34"/>
      <c r="N74" s="35"/>
      <c r="O74" s="32"/>
      <c r="P74" s="94"/>
      <c r="Q74" s="33"/>
      <c r="R74" s="32"/>
      <c r="S74" s="58">
        <f t="shared" si="4"/>
        <v>0</v>
      </c>
    </row>
    <row r="75" spans="1:19" ht="12.75">
      <c r="A75" s="17">
        <v>5</v>
      </c>
      <c r="B75" s="80">
        <v>2007</v>
      </c>
      <c r="C75" s="19" t="s">
        <v>11</v>
      </c>
      <c r="D75" s="19" t="s">
        <v>22</v>
      </c>
      <c r="E75" s="32"/>
      <c r="F75" s="33"/>
      <c r="G75" s="34"/>
      <c r="H75" s="34"/>
      <c r="I75" s="34"/>
      <c r="J75" s="34"/>
      <c r="K75" s="34"/>
      <c r="L75" s="34"/>
      <c r="M75" s="34"/>
      <c r="N75" s="35"/>
      <c r="O75" s="32"/>
      <c r="P75" s="94"/>
      <c r="Q75" s="33"/>
      <c r="R75" s="32"/>
      <c r="S75" s="58">
        <f t="shared" si="4"/>
        <v>0</v>
      </c>
    </row>
    <row r="76" spans="1:19" ht="12.75">
      <c r="A76" s="17">
        <v>6</v>
      </c>
      <c r="B76" s="80">
        <v>2007</v>
      </c>
      <c r="C76" s="19" t="s">
        <v>11</v>
      </c>
      <c r="D76" s="19" t="s">
        <v>22</v>
      </c>
      <c r="E76" s="32"/>
      <c r="F76" s="33"/>
      <c r="G76" s="34"/>
      <c r="H76" s="34"/>
      <c r="I76" s="34"/>
      <c r="J76" s="34"/>
      <c r="K76" s="34"/>
      <c r="L76" s="34"/>
      <c r="M76" s="34"/>
      <c r="N76" s="35"/>
      <c r="O76" s="32"/>
      <c r="P76" s="94"/>
      <c r="Q76" s="33"/>
      <c r="R76" s="32"/>
      <c r="S76" s="58">
        <f t="shared" si="4"/>
        <v>0</v>
      </c>
    </row>
    <row r="77" spans="1:19" ht="12.75">
      <c r="A77" s="17">
        <v>7</v>
      </c>
      <c r="B77" s="80">
        <v>2007</v>
      </c>
      <c r="C77" s="19" t="s">
        <v>11</v>
      </c>
      <c r="D77" s="19" t="s">
        <v>22</v>
      </c>
      <c r="E77" s="32"/>
      <c r="F77" s="33"/>
      <c r="G77" s="34"/>
      <c r="H77" s="34"/>
      <c r="I77" s="34"/>
      <c r="J77" s="34"/>
      <c r="K77" s="34"/>
      <c r="L77" s="34"/>
      <c r="M77" s="34"/>
      <c r="N77" s="35"/>
      <c r="O77" s="32"/>
      <c r="P77" s="94"/>
      <c r="Q77" s="33"/>
      <c r="R77" s="32"/>
      <c r="S77" s="58">
        <f t="shared" si="4"/>
        <v>0</v>
      </c>
    </row>
    <row r="78" spans="1:19" ht="12.75">
      <c r="A78" s="17">
        <v>8</v>
      </c>
      <c r="B78" s="80">
        <v>2007</v>
      </c>
      <c r="C78" s="19" t="s">
        <v>11</v>
      </c>
      <c r="D78" s="19" t="s">
        <v>22</v>
      </c>
      <c r="E78" s="32"/>
      <c r="F78" s="33"/>
      <c r="G78" s="34"/>
      <c r="H78" s="34"/>
      <c r="I78" s="34"/>
      <c r="J78" s="34"/>
      <c r="K78" s="34"/>
      <c r="L78" s="34"/>
      <c r="M78" s="34"/>
      <c r="N78" s="35"/>
      <c r="O78" s="32"/>
      <c r="P78" s="94"/>
      <c r="Q78" s="33"/>
      <c r="R78" s="32"/>
      <c r="S78" s="58">
        <f t="shared" si="4"/>
        <v>0</v>
      </c>
    </row>
    <row r="79" spans="1:19" ht="12.75">
      <c r="A79" s="17">
        <v>9</v>
      </c>
      <c r="B79" s="80">
        <v>2007</v>
      </c>
      <c r="C79" s="19" t="s">
        <v>11</v>
      </c>
      <c r="D79" s="19" t="s">
        <v>22</v>
      </c>
      <c r="E79" s="32"/>
      <c r="F79" s="33"/>
      <c r="G79" s="34"/>
      <c r="H79" s="34"/>
      <c r="I79" s="34"/>
      <c r="J79" s="34"/>
      <c r="K79" s="34"/>
      <c r="L79" s="34"/>
      <c r="M79" s="34"/>
      <c r="N79" s="35"/>
      <c r="O79" s="32"/>
      <c r="P79" s="94"/>
      <c r="Q79" s="33"/>
      <c r="R79" s="32"/>
      <c r="S79" s="58">
        <f t="shared" si="4"/>
        <v>0</v>
      </c>
    </row>
    <row r="80" spans="1:19" ht="12.75">
      <c r="A80" s="17">
        <v>10</v>
      </c>
      <c r="B80" s="80">
        <v>2007</v>
      </c>
      <c r="C80" s="19" t="s">
        <v>11</v>
      </c>
      <c r="D80" s="19" t="s">
        <v>22</v>
      </c>
      <c r="E80" s="32"/>
      <c r="F80" s="33"/>
      <c r="G80" s="34"/>
      <c r="H80" s="34"/>
      <c r="I80" s="34"/>
      <c r="J80" s="34"/>
      <c r="K80" s="34"/>
      <c r="L80" s="34"/>
      <c r="M80" s="34"/>
      <c r="N80" s="35"/>
      <c r="O80" s="32"/>
      <c r="P80" s="94"/>
      <c r="Q80" s="33"/>
      <c r="R80" s="32"/>
      <c r="S80" s="58">
        <f t="shared" si="4"/>
        <v>0</v>
      </c>
    </row>
    <row r="81" spans="1:19" ht="12.75">
      <c r="A81" s="17">
        <v>11</v>
      </c>
      <c r="B81" s="80">
        <v>2007</v>
      </c>
      <c r="C81" s="19" t="s">
        <v>11</v>
      </c>
      <c r="D81" s="19" t="s">
        <v>22</v>
      </c>
      <c r="E81" s="32"/>
      <c r="F81" s="33"/>
      <c r="G81" s="34"/>
      <c r="H81" s="34"/>
      <c r="I81" s="34"/>
      <c r="J81" s="34"/>
      <c r="K81" s="34"/>
      <c r="L81" s="34"/>
      <c r="M81" s="34"/>
      <c r="N81" s="35"/>
      <c r="O81" s="32"/>
      <c r="P81" s="94"/>
      <c r="Q81" s="33"/>
      <c r="R81" s="32"/>
      <c r="S81" s="58">
        <f t="shared" si="4"/>
        <v>0</v>
      </c>
    </row>
    <row r="82" spans="1:19" ht="12.75">
      <c r="A82" s="17">
        <v>12</v>
      </c>
      <c r="B82" s="80">
        <v>2007</v>
      </c>
      <c r="C82" s="19" t="s">
        <v>11</v>
      </c>
      <c r="D82" s="19" t="s">
        <v>22</v>
      </c>
      <c r="E82" s="32"/>
      <c r="F82" s="33"/>
      <c r="G82" s="34"/>
      <c r="H82" s="34"/>
      <c r="I82" s="34"/>
      <c r="J82" s="34"/>
      <c r="K82" s="34"/>
      <c r="L82" s="34"/>
      <c r="M82" s="34"/>
      <c r="N82" s="35"/>
      <c r="O82" s="32"/>
      <c r="P82" s="94"/>
      <c r="Q82" s="33"/>
      <c r="R82" s="32"/>
      <c r="S82" s="58">
        <f t="shared" si="4"/>
        <v>0</v>
      </c>
    </row>
    <row r="83" spans="1:19" ht="12.75">
      <c r="A83" s="17">
        <v>13</v>
      </c>
      <c r="B83" s="80">
        <v>2007</v>
      </c>
      <c r="C83" s="19" t="s">
        <v>11</v>
      </c>
      <c r="D83" s="19" t="s">
        <v>22</v>
      </c>
      <c r="E83" s="32"/>
      <c r="F83" s="33"/>
      <c r="G83" s="34"/>
      <c r="H83" s="34"/>
      <c r="I83" s="34"/>
      <c r="J83" s="34"/>
      <c r="K83" s="34"/>
      <c r="L83" s="34"/>
      <c r="M83" s="34"/>
      <c r="N83" s="35"/>
      <c r="O83" s="32"/>
      <c r="P83" s="94"/>
      <c r="Q83" s="33"/>
      <c r="R83" s="32"/>
      <c r="S83" s="58">
        <f t="shared" si="4"/>
        <v>0</v>
      </c>
    </row>
    <row r="84" spans="1:19" ht="12.75">
      <c r="A84" s="17">
        <v>14</v>
      </c>
      <c r="B84" s="80">
        <v>2007</v>
      </c>
      <c r="C84" s="19" t="s">
        <v>11</v>
      </c>
      <c r="D84" s="19" t="s">
        <v>22</v>
      </c>
      <c r="E84" s="32"/>
      <c r="F84" s="33"/>
      <c r="G84" s="34"/>
      <c r="H84" s="34"/>
      <c r="I84" s="34"/>
      <c r="J84" s="34"/>
      <c r="K84" s="34"/>
      <c r="L84" s="34"/>
      <c r="M84" s="34"/>
      <c r="N84" s="35"/>
      <c r="O84" s="32"/>
      <c r="P84" s="94"/>
      <c r="Q84" s="33"/>
      <c r="R84" s="32"/>
      <c r="S84" s="58">
        <f t="shared" si="4"/>
        <v>0</v>
      </c>
    </row>
    <row r="85" spans="1:19" ht="13.5" thickBot="1">
      <c r="A85" s="17">
        <v>15</v>
      </c>
      <c r="B85" s="80">
        <v>2007</v>
      </c>
      <c r="C85" s="19" t="s">
        <v>11</v>
      </c>
      <c r="D85" s="19" t="s">
        <v>22</v>
      </c>
      <c r="E85" s="32"/>
      <c r="F85" s="33"/>
      <c r="G85" s="34"/>
      <c r="H85" s="34"/>
      <c r="I85" s="34"/>
      <c r="J85" s="34"/>
      <c r="K85" s="34"/>
      <c r="L85" s="34"/>
      <c r="M85" s="34"/>
      <c r="N85" s="35"/>
      <c r="O85" s="32"/>
      <c r="P85" s="94"/>
      <c r="Q85" s="75"/>
      <c r="R85" s="76"/>
      <c r="S85" s="58">
        <f t="shared" si="4"/>
        <v>0</v>
      </c>
    </row>
    <row r="86" spans="1:19" ht="12.75">
      <c r="A86" s="20">
        <v>1</v>
      </c>
      <c r="B86" s="77" t="s">
        <v>52</v>
      </c>
      <c r="C86" s="22" t="s">
        <v>11</v>
      </c>
      <c r="D86" s="22" t="s">
        <v>22</v>
      </c>
      <c r="E86" s="38"/>
      <c r="F86" s="39"/>
      <c r="G86" s="40"/>
      <c r="H86" s="40"/>
      <c r="I86" s="40"/>
      <c r="J86" s="40"/>
      <c r="K86" s="40"/>
      <c r="L86" s="40"/>
      <c r="M86" s="40"/>
      <c r="N86" s="41"/>
      <c r="O86" s="38"/>
      <c r="P86" s="94"/>
      <c r="Q86" s="73"/>
      <c r="R86" s="74"/>
      <c r="S86" s="57">
        <f>IF(OR(COUNTA($F$86:$F$100)&gt;=2,COUNTA($G$86:$G$100)&gt;=2,COUNTA($H$86:$H$100)&gt;=2,COUNTA($I$86:$I$100)&gt;=2,COUNTA($J$86:$J$100)&gt;=2,COUNTA($K$86:$K$100)&gt;=2,COUNTA($L$86:$L$100)&gt;=2,COUNTA($M$86:$M$100)&gt;=2,COUNTA($N$86:$N$100)&gt;=2,COUNTA($O$86:$O$100)&gt;=2),"每個項目最多1位參賽者",IF(COUNTA($Q$56:$Q$100)&gt;=6,"高級組四人大繩最多5位參賽者連1位後備",IF(COUNTA($R$14:$R$100)&gt;=6,"四人交互繩速度跳最多5位參賽者連1位後備",IF(COUNTIF(F86:O86,"x")=0,0,IF(COUNTIF(F86:O86,"x")=1,50,IF(COUNTIF(F86:O86,"x")=2,80,"最多2個個人項目"))))))</f>
        <v>0</v>
      </c>
    </row>
    <row r="87" spans="1:19" ht="12.75">
      <c r="A87" s="23">
        <v>2</v>
      </c>
      <c r="B87" s="78" t="s">
        <v>52</v>
      </c>
      <c r="C87" s="25" t="s">
        <v>11</v>
      </c>
      <c r="D87" s="25" t="s">
        <v>22</v>
      </c>
      <c r="E87" s="43"/>
      <c r="F87" s="44"/>
      <c r="G87" s="45"/>
      <c r="H87" s="45"/>
      <c r="I87" s="45"/>
      <c r="J87" s="45"/>
      <c r="K87" s="45"/>
      <c r="L87" s="45"/>
      <c r="M87" s="45"/>
      <c r="N87" s="46"/>
      <c r="O87" s="43"/>
      <c r="P87" s="94"/>
      <c r="Q87" s="64"/>
      <c r="R87" s="43"/>
      <c r="S87" s="58">
        <f aca="true" t="shared" si="5" ref="S87:S100">IF(OR(COUNTA($F$86:$F$100)&gt;=2,COUNTA($G$86:$G$100)&gt;=2,COUNTA($H$86:$H$100)&gt;=2,COUNTA($I$86:$I$100)&gt;=2,COUNTA($J$86:$J$100)&gt;=2,COUNTA($K$86:$K$100)&gt;=2,COUNTA($L$86:$L$100)&gt;=2,COUNTA($M$86:$M$100)&gt;=2,COUNTA($N$86:$N$100)&gt;=2,COUNTA($O$86:$O$100)&gt;=2),"每個項目最多1位參賽者",IF(COUNTA($Q$56:$Q$100)&gt;=6,"高級組四人大繩最多5位參賽者連1位後備",IF(COUNTA($R$14:$R$100)&gt;=6,"四人交互繩速度跳最多5位參賽者連1位後備",IF(COUNTIF(F87:O87,"x")=0,0,IF(COUNTIF(F87:O87,"x")=1,50,IF(COUNTIF(F87:O87,"x")=2,80,"最多2個個人項目"))))))</f>
        <v>0</v>
      </c>
    </row>
    <row r="88" spans="1:19" ht="12.75">
      <c r="A88" s="23">
        <v>3</v>
      </c>
      <c r="B88" s="78" t="s">
        <v>52</v>
      </c>
      <c r="C88" s="25" t="s">
        <v>11</v>
      </c>
      <c r="D88" s="25" t="s">
        <v>22</v>
      </c>
      <c r="E88" s="43"/>
      <c r="F88" s="44"/>
      <c r="G88" s="45"/>
      <c r="H88" s="45"/>
      <c r="I88" s="45"/>
      <c r="J88" s="45"/>
      <c r="K88" s="45"/>
      <c r="L88" s="45"/>
      <c r="M88" s="45"/>
      <c r="N88" s="46"/>
      <c r="O88" s="43"/>
      <c r="P88" s="94"/>
      <c r="Q88" s="64"/>
      <c r="R88" s="43"/>
      <c r="S88" s="58">
        <f t="shared" si="5"/>
        <v>0</v>
      </c>
    </row>
    <row r="89" spans="1:19" ht="12.75">
      <c r="A89" s="23">
        <v>4</v>
      </c>
      <c r="B89" s="78" t="s">
        <v>52</v>
      </c>
      <c r="C89" s="25" t="s">
        <v>11</v>
      </c>
      <c r="D89" s="25" t="s">
        <v>22</v>
      </c>
      <c r="E89" s="43"/>
      <c r="F89" s="44"/>
      <c r="G89" s="45"/>
      <c r="H89" s="45"/>
      <c r="I89" s="45"/>
      <c r="J89" s="45"/>
      <c r="K89" s="45"/>
      <c r="L89" s="45"/>
      <c r="M89" s="45"/>
      <c r="N89" s="46"/>
      <c r="O89" s="43"/>
      <c r="P89" s="94"/>
      <c r="Q89" s="64"/>
      <c r="R89" s="43"/>
      <c r="S89" s="58">
        <f t="shared" si="5"/>
        <v>0</v>
      </c>
    </row>
    <row r="90" spans="1:19" ht="12.75">
      <c r="A90" s="23">
        <v>5</v>
      </c>
      <c r="B90" s="78" t="s">
        <v>52</v>
      </c>
      <c r="C90" s="25" t="s">
        <v>11</v>
      </c>
      <c r="D90" s="25" t="s">
        <v>22</v>
      </c>
      <c r="E90" s="43"/>
      <c r="F90" s="44"/>
      <c r="G90" s="45"/>
      <c r="H90" s="45"/>
      <c r="I90" s="45"/>
      <c r="J90" s="45"/>
      <c r="K90" s="45"/>
      <c r="L90" s="45"/>
      <c r="M90" s="45"/>
      <c r="N90" s="46"/>
      <c r="O90" s="43"/>
      <c r="P90" s="94"/>
      <c r="Q90" s="64"/>
      <c r="R90" s="43"/>
      <c r="S90" s="58">
        <f t="shared" si="5"/>
        <v>0</v>
      </c>
    </row>
    <row r="91" spans="1:19" ht="12.75">
      <c r="A91" s="23">
        <v>6</v>
      </c>
      <c r="B91" s="78" t="s">
        <v>52</v>
      </c>
      <c r="C91" s="25" t="s">
        <v>11</v>
      </c>
      <c r="D91" s="25" t="s">
        <v>22</v>
      </c>
      <c r="E91" s="43"/>
      <c r="F91" s="44"/>
      <c r="G91" s="45"/>
      <c r="H91" s="45"/>
      <c r="I91" s="45"/>
      <c r="J91" s="45"/>
      <c r="K91" s="45"/>
      <c r="L91" s="45"/>
      <c r="M91" s="45"/>
      <c r="N91" s="46"/>
      <c r="O91" s="43"/>
      <c r="P91" s="94"/>
      <c r="Q91" s="64"/>
      <c r="R91" s="43"/>
      <c r="S91" s="58">
        <f t="shared" si="5"/>
        <v>0</v>
      </c>
    </row>
    <row r="92" spans="1:19" ht="12.75">
      <c r="A92" s="23">
        <v>7</v>
      </c>
      <c r="B92" s="78" t="s">
        <v>52</v>
      </c>
      <c r="C92" s="25" t="s">
        <v>11</v>
      </c>
      <c r="D92" s="25" t="s">
        <v>22</v>
      </c>
      <c r="E92" s="43"/>
      <c r="F92" s="44"/>
      <c r="G92" s="45"/>
      <c r="H92" s="45"/>
      <c r="I92" s="45"/>
      <c r="J92" s="45"/>
      <c r="K92" s="45"/>
      <c r="L92" s="45"/>
      <c r="M92" s="45"/>
      <c r="N92" s="46"/>
      <c r="O92" s="43"/>
      <c r="P92" s="94"/>
      <c r="Q92" s="64"/>
      <c r="R92" s="43"/>
      <c r="S92" s="58">
        <f t="shared" si="5"/>
        <v>0</v>
      </c>
    </row>
    <row r="93" spans="1:19" ht="12.75">
      <c r="A93" s="23">
        <v>8</v>
      </c>
      <c r="B93" s="78" t="s">
        <v>52</v>
      </c>
      <c r="C93" s="25" t="s">
        <v>11</v>
      </c>
      <c r="D93" s="25" t="s">
        <v>22</v>
      </c>
      <c r="E93" s="43"/>
      <c r="F93" s="44"/>
      <c r="G93" s="45"/>
      <c r="H93" s="45"/>
      <c r="I93" s="45"/>
      <c r="J93" s="45"/>
      <c r="K93" s="45"/>
      <c r="L93" s="45"/>
      <c r="M93" s="45"/>
      <c r="N93" s="46"/>
      <c r="O93" s="43"/>
      <c r="P93" s="94"/>
      <c r="Q93" s="64"/>
      <c r="R93" s="43"/>
      <c r="S93" s="58">
        <f t="shared" si="5"/>
        <v>0</v>
      </c>
    </row>
    <row r="94" spans="1:19" ht="12.75">
      <c r="A94" s="23">
        <v>9</v>
      </c>
      <c r="B94" s="78" t="s">
        <v>52</v>
      </c>
      <c r="C94" s="25" t="s">
        <v>11</v>
      </c>
      <c r="D94" s="25" t="s">
        <v>22</v>
      </c>
      <c r="E94" s="43"/>
      <c r="F94" s="44"/>
      <c r="G94" s="45"/>
      <c r="H94" s="45"/>
      <c r="I94" s="45"/>
      <c r="J94" s="45"/>
      <c r="K94" s="45"/>
      <c r="L94" s="45"/>
      <c r="M94" s="45"/>
      <c r="N94" s="46"/>
      <c r="O94" s="43"/>
      <c r="P94" s="94"/>
      <c r="Q94" s="64"/>
      <c r="R94" s="43"/>
      <c r="S94" s="58">
        <f t="shared" si="5"/>
        <v>0</v>
      </c>
    </row>
    <row r="95" spans="1:19" ht="12.75">
      <c r="A95" s="23">
        <v>10</v>
      </c>
      <c r="B95" s="78" t="s">
        <v>52</v>
      </c>
      <c r="C95" s="25" t="s">
        <v>11</v>
      </c>
      <c r="D95" s="25" t="s">
        <v>22</v>
      </c>
      <c r="E95" s="43"/>
      <c r="F95" s="44"/>
      <c r="G95" s="45"/>
      <c r="H95" s="45"/>
      <c r="I95" s="45"/>
      <c r="J95" s="45"/>
      <c r="K95" s="45"/>
      <c r="L95" s="45"/>
      <c r="M95" s="45"/>
      <c r="N95" s="46"/>
      <c r="O95" s="43"/>
      <c r="P95" s="94"/>
      <c r="Q95" s="64"/>
      <c r="R95" s="43"/>
      <c r="S95" s="58">
        <f t="shared" si="5"/>
        <v>0</v>
      </c>
    </row>
    <row r="96" spans="1:19" ht="12.75">
      <c r="A96" s="23">
        <v>11</v>
      </c>
      <c r="B96" s="78" t="s">
        <v>52</v>
      </c>
      <c r="C96" s="25" t="s">
        <v>11</v>
      </c>
      <c r="D96" s="25" t="s">
        <v>22</v>
      </c>
      <c r="E96" s="43"/>
      <c r="F96" s="44"/>
      <c r="G96" s="45"/>
      <c r="H96" s="45"/>
      <c r="I96" s="45"/>
      <c r="J96" s="45"/>
      <c r="K96" s="45"/>
      <c r="L96" s="45"/>
      <c r="M96" s="45"/>
      <c r="N96" s="46"/>
      <c r="O96" s="43"/>
      <c r="P96" s="94"/>
      <c r="Q96" s="64"/>
      <c r="R96" s="43"/>
      <c r="S96" s="58">
        <f t="shared" si="5"/>
        <v>0</v>
      </c>
    </row>
    <row r="97" spans="1:19" ht="12.75">
      <c r="A97" s="23">
        <v>12</v>
      </c>
      <c r="B97" s="78" t="s">
        <v>52</v>
      </c>
      <c r="C97" s="25" t="s">
        <v>11</v>
      </c>
      <c r="D97" s="25" t="s">
        <v>22</v>
      </c>
      <c r="E97" s="43"/>
      <c r="F97" s="44"/>
      <c r="G97" s="45"/>
      <c r="H97" s="45"/>
      <c r="I97" s="45"/>
      <c r="J97" s="45"/>
      <c r="K97" s="45"/>
      <c r="L97" s="45"/>
      <c r="M97" s="45"/>
      <c r="N97" s="46"/>
      <c r="O97" s="43"/>
      <c r="P97" s="94"/>
      <c r="Q97" s="64"/>
      <c r="R97" s="43"/>
      <c r="S97" s="58">
        <f t="shared" si="5"/>
        <v>0</v>
      </c>
    </row>
    <row r="98" spans="1:19" ht="12.75">
      <c r="A98" s="23">
        <v>13</v>
      </c>
      <c r="B98" s="78" t="s">
        <v>52</v>
      </c>
      <c r="C98" s="25" t="s">
        <v>11</v>
      </c>
      <c r="D98" s="25" t="s">
        <v>22</v>
      </c>
      <c r="E98" s="43"/>
      <c r="F98" s="44"/>
      <c r="G98" s="45"/>
      <c r="H98" s="45"/>
      <c r="I98" s="45"/>
      <c r="J98" s="45"/>
      <c r="K98" s="45"/>
      <c r="L98" s="45"/>
      <c r="M98" s="45"/>
      <c r="N98" s="46"/>
      <c r="O98" s="43"/>
      <c r="P98" s="94"/>
      <c r="Q98" s="64"/>
      <c r="R98" s="43"/>
      <c r="S98" s="58">
        <f t="shared" si="5"/>
        <v>0</v>
      </c>
    </row>
    <row r="99" spans="1:19" ht="12.75">
      <c r="A99" s="23">
        <v>14</v>
      </c>
      <c r="B99" s="78" t="s">
        <v>52</v>
      </c>
      <c r="C99" s="25" t="s">
        <v>11</v>
      </c>
      <c r="D99" s="25" t="s">
        <v>22</v>
      </c>
      <c r="E99" s="43"/>
      <c r="F99" s="44"/>
      <c r="G99" s="45"/>
      <c r="H99" s="45"/>
      <c r="I99" s="45"/>
      <c r="J99" s="45"/>
      <c r="K99" s="45"/>
      <c r="L99" s="45"/>
      <c r="M99" s="45"/>
      <c r="N99" s="46"/>
      <c r="O99" s="43"/>
      <c r="P99" s="94"/>
      <c r="Q99" s="64"/>
      <c r="R99" s="43"/>
      <c r="S99" s="58">
        <f t="shared" si="5"/>
        <v>0</v>
      </c>
    </row>
    <row r="100" spans="1:19" ht="13.5" thickBot="1">
      <c r="A100" s="85">
        <v>15</v>
      </c>
      <c r="B100" s="81" t="s">
        <v>52</v>
      </c>
      <c r="C100" s="82" t="s">
        <v>11</v>
      </c>
      <c r="D100" s="82" t="s">
        <v>22</v>
      </c>
      <c r="E100" s="62"/>
      <c r="F100" s="83"/>
      <c r="G100" s="61"/>
      <c r="H100" s="61"/>
      <c r="I100" s="61"/>
      <c r="J100" s="61"/>
      <c r="K100" s="61"/>
      <c r="L100" s="61"/>
      <c r="M100" s="61"/>
      <c r="N100" s="84"/>
      <c r="O100" s="62"/>
      <c r="P100" s="95"/>
      <c r="Q100" s="65"/>
      <c r="R100" s="62"/>
      <c r="S100" s="58">
        <f t="shared" si="5"/>
        <v>0</v>
      </c>
    </row>
    <row r="101" spans="5:19" ht="13.5" thickBot="1">
      <c r="E101" s="86">
        <f>COUNTA(E14:E100)</f>
        <v>0</v>
      </c>
      <c r="F101" s="86">
        <f aca="true" t="shared" si="6" ref="F101:R101">COUNTA(F14:F100)</f>
        <v>0</v>
      </c>
      <c r="G101" s="86">
        <f t="shared" si="6"/>
        <v>0</v>
      </c>
      <c r="H101" s="86">
        <f t="shared" si="6"/>
        <v>0</v>
      </c>
      <c r="I101" s="86">
        <f t="shared" si="6"/>
        <v>0</v>
      </c>
      <c r="J101" s="86">
        <f t="shared" si="6"/>
        <v>0</v>
      </c>
      <c r="K101" s="86">
        <f t="shared" si="6"/>
        <v>0</v>
      </c>
      <c r="L101" s="86">
        <f t="shared" si="6"/>
        <v>0</v>
      </c>
      <c r="M101" s="86">
        <f t="shared" si="6"/>
        <v>0</v>
      </c>
      <c r="N101" s="86">
        <f t="shared" si="6"/>
        <v>0</v>
      </c>
      <c r="O101" s="86">
        <f t="shared" si="6"/>
        <v>0</v>
      </c>
      <c r="P101" s="86">
        <f t="shared" si="6"/>
        <v>0</v>
      </c>
      <c r="Q101" s="86">
        <f t="shared" si="6"/>
        <v>0</v>
      </c>
      <c r="R101" s="86">
        <f t="shared" si="6"/>
        <v>0</v>
      </c>
      <c r="S101" s="87">
        <f>SUM(S14:S100)</f>
        <v>0</v>
      </c>
    </row>
  </sheetData>
  <sheetProtection selectLockedCells="1"/>
  <autoFilter ref="B13:Q13"/>
  <mergeCells count="10">
    <mergeCell ref="P56:P100"/>
    <mergeCell ref="Q14:Q55"/>
    <mergeCell ref="F1:O1"/>
    <mergeCell ref="F2:O2"/>
    <mergeCell ref="C3:G3"/>
    <mergeCell ref="C6:G6"/>
    <mergeCell ref="F12:O12"/>
    <mergeCell ref="P12:R12"/>
    <mergeCell ref="C5:G5"/>
    <mergeCell ref="C4:G4"/>
  </mergeCells>
  <conditionalFormatting sqref="F1 P1:R6 Q57:R100 F7:R7 F14:Q14 F56:R56 F15:P55 F101:R65498 F57:O100 F13:O13">
    <cfRule type="cellIs" priority="11" dxfId="0" operator="equal">
      <formula>"x"</formula>
    </cfRule>
  </conditionalFormatting>
  <conditionalFormatting sqref="F12 P12">
    <cfRule type="cellIs" priority="9" dxfId="0" operator="equal">
      <formula>"x"</formula>
    </cfRule>
  </conditionalFormatting>
  <conditionalFormatting sqref="S14:S100">
    <cfRule type="cellIs" priority="3" dxfId="2" operator="greaterThan">
      <formula>1</formula>
    </cfRule>
  </conditionalFormatting>
  <conditionalFormatting sqref="P13:R13">
    <cfRule type="cellIs" priority="2" dxfId="0" operator="equal">
      <formula>"x"</formula>
    </cfRule>
  </conditionalFormatting>
  <conditionalFormatting sqref="R14:R55">
    <cfRule type="cellIs" priority="1" dxfId="0" operator="equal">
      <formula>"x"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2" fitToWidth="1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KAKOY MAN</dc:creator>
  <cp:keywords/>
  <dc:description/>
  <cp:lastModifiedBy>Kelvin Man</cp:lastModifiedBy>
  <cp:lastPrinted>2016-04-02T06:53:16Z</cp:lastPrinted>
  <dcterms:created xsi:type="dcterms:W3CDTF">2016-03-06T08:51:08Z</dcterms:created>
  <dcterms:modified xsi:type="dcterms:W3CDTF">2017-12-14T02:03:39Z</dcterms:modified>
  <cp:category/>
  <cp:version/>
  <cp:contentType/>
  <cp:contentStatus/>
</cp:coreProperties>
</file>